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B:\INFORMS\КОМІТЕТИ\КПА\20251121_96\КЛО\Пул_міжбанк_ФО_вперше\ППА\"/>
    </mc:Choice>
  </mc:AlternateContent>
  <xr:revisionPtr revIDLastSave="0" documentId="13_ncr:1_{0FE1E0B2-1A27-4A63-863D-3C896ECF980D}" xr6:coauthVersionLast="47" xr6:coauthVersionMax="47" xr10:uidLastSave="{00000000-0000-0000-0000-000000000000}"/>
  <bookViews>
    <workbookView xWindow="-120" yWindow="-120" windowWidth="29040" windowHeight="15720" tabRatio="598" xr2:uid="{00000000-000D-0000-FFFF-FFFF00000000}"/>
  </bookViews>
  <sheets>
    <sheet name="ППА_ФО_КП_ДЗ" sheetId="9" r:id="rId1"/>
    <sheet name="Журнал торгів" sheetId="3" r:id="rId2"/>
    <sheet name="ПА знеособлений для ППА" sheetId="10" r:id="rId3"/>
    <sheet name="Група_актива" sheetId="6" r:id="rId4"/>
  </sheets>
  <externalReferences>
    <externalReference r:id="rId5"/>
  </externalReferences>
  <definedNames>
    <definedName name="_xlnm._FilterDatabase" localSheetId="1" hidden="1">'Журнал торгів'!$B$3:$J$3</definedName>
    <definedName name="_xlnm._FilterDatabase" localSheetId="2" hidden="1">'ПА знеособлений для ППА'!$A$3:$BJ$81</definedName>
    <definedName name="_xlnm.Print_Area" localSheetId="0">ППА_ФО_КП_ДЗ!$A$1:$J$273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7" i="9" l="1"/>
  <c r="J226" i="9"/>
  <c r="U81" i="10"/>
  <c r="U80" i="10"/>
  <c r="G256" i="9" l="1"/>
  <c r="G252" i="9"/>
  <c r="H11" i="9" l="1"/>
  <c r="B15" i="9" l="1"/>
  <c r="A262" i="9"/>
  <c r="J258" i="9"/>
  <c r="J256" i="9"/>
  <c r="D256" i="9"/>
  <c r="J254" i="9"/>
  <c r="I254" i="9"/>
  <c r="H254" i="9"/>
  <c r="J252" i="9"/>
  <c r="J246" i="9"/>
  <c r="J241" i="9"/>
  <c r="J235" i="9"/>
  <c r="I235" i="9"/>
  <c r="J223" i="9"/>
  <c r="J221" i="9"/>
  <c r="I221" i="9"/>
  <c r="H221" i="9"/>
  <c r="B221" i="9"/>
  <c r="J220" i="9"/>
  <c r="J219" i="9"/>
  <c r="J217" i="9"/>
  <c r="J216" i="9"/>
  <c r="I216" i="9"/>
  <c r="H216" i="9"/>
  <c r="J215" i="9"/>
  <c r="J161" i="9"/>
  <c r="I161" i="9"/>
  <c r="H161" i="9"/>
  <c r="F161" i="9"/>
  <c r="E161" i="9"/>
  <c r="D161" i="9"/>
  <c r="C161" i="9"/>
  <c r="B161" i="9"/>
  <c r="J159" i="9"/>
  <c r="I159" i="9"/>
  <c r="H159" i="9"/>
  <c r="F159" i="9"/>
  <c r="E159" i="9"/>
  <c r="D159" i="9"/>
  <c r="C159" i="9"/>
  <c r="B159" i="9"/>
  <c r="J158" i="9"/>
  <c r="I158" i="9"/>
  <c r="J157" i="9"/>
  <c r="I157" i="9"/>
  <c r="H157" i="9"/>
  <c r="F157" i="9"/>
  <c r="E157" i="9"/>
  <c r="D157" i="9"/>
  <c r="C157" i="9"/>
  <c r="B157" i="9"/>
  <c r="H139" i="9"/>
  <c r="B139" i="9"/>
  <c r="H136" i="9"/>
  <c r="J133" i="9"/>
  <c r="I133" i="9"/>
  <c r="H133" i="9"/>
  <c r="F133" i="9"/>
  <c r="E133" i="9"/>
  <c r="D133" i="9"/>
  <c r="C133" i="9"/>
  <c r="B133" i="9"/>
  <c r="J132" i="9"/>
  <c r="I132" i="9"/>
  <c r="H132" i="9"/>
  <c r="F132" i="9"/>
  <c r="E132" i="9"/>
  <c r="D132" i="9"/>
  <c r="C132" i="9"/>
  <c r="B132" i="9"/>
  <c r="J127" i="9"/>
  <c r="I127" i="9"/>
  <c r="H127" i="9"/>
  <c r="F127" i="9"/>
  <c r="E127" i="9"/>
  <c r="D127" i="9"/>
  <c r="C127" i="9"/>
  <c r="B127" i="9"/>
  <c r="J121" i="9"/>
  <c r="I121" i="9"/>
  <c r="H121" i="9"/>
  <c r="F121" i="9"/>
  <c r="E121" i="9"/>
  <c r="D121" i="9"/>
  <c r="C121" i="9"/>
  <c r="B121" i="9"/>
  <c r="J109" i="9"/>
  <c r="I109" i="9"/>
  <c r="H109" i="9"/>
  <c r="F109" i="9"/>
  <c r="E109" i="9"/>
  <c r="D109" i="9"/>
  <c r="C109" i="9"/>
  <c r="B109" i="9"/>
  <c r="J108" i="9"/>
  <c r="I108" i="9"/>
  <c r="H108" i="9"/>
  <c r="F108" i="9"/>
  <c r="E108" i="9"/>
  <c r="D108" i="9"/>
  <c r="C108" i="9"/>
  <c r="B108" i="9"/>
  <c r="J107" i="9"/>
  <c r="I107" i="9"/>
  <c r="H107" i="9"/>
  <c r="F107" i="9"/>
  <c r="E107" i="9"/>
  <c r="D107" i="9"/>
  <c r="C107" i="9"/>
  <c r="B107" i="9"/>
  <c r="J106" i="9"/>
  <c r="I106" i="9"/>
  <c r="H106" i="9"/>
  <c r="F106" i="9"/>
  <c r="E106" i="9"/>
  <c r="D106" i="9"/>
  <c r="C106" i="9"/>
  <c r="B106" i="9"/>
  <c r="J104" i="9"/>
  <c r="I104" i="9"/>
  <c r="H104" i="9"/>
  <c r="F104" i="9"/>
  <c r="E104" i="9"/>
  <c r="D104" i="9"/>
  <c r="B104" i="9"/>
  <c r="J103" i="9"/>
  <c r="I103" i="9"/>
  <c r="H103" i="9"/>
  <c r="F103" i="9"/>
  <c r="E103" i="9"/>
  <c r="D103" i="9"/>
  <c r="C103" i="9"/>
  <c r="B103" i="9"/>
  <c r="J102" i="9"/>
  <c r="I102" i="9"/>
  <c r="H102" i="9"/>
  <c r="F102" i="9"/>
  <c r="E102" i="9"/>
  <c r="D102" i="9"/>
  <c r="C102" i="9"/>
  <c r="B102" i="9"/>
  <c r="J100" i="9"/>
  <c r="I100" i="9"/>
  <c r="H100" i="9"/>
  <c r="F100" i="9"/>
  <c r="E100" i="9"/>
  <c r="D100" i="9"/>
  <c r="C100" i="9"/>
  <c r="B100" i="9"/>
  <c r="J99" i="9"/>
  <c r="I99" i="9"/>
  <c r="H99" i="9"/>
  <c r="F99" i="9"/>
  <c r="E99" i="9"/>
  <c r="D99" i="9"/>
  <c r="C99" i="9"/>
  <c r="B99" i="9"/>
  <c r="J98" i="9"/>
  <c r="I98" i="9"/>
  <c r="H98" i="9"/>
  <c r="F98" i="9"/>
  <c r="E98" i="9"/>
  <c r="D98" i="9"/>
  <c r="C98" i="9"/>
  <c r="B98" i="9"/>
  <c r="J97" i="9"/>
  <c r="I97" i="9"/>
  <c r="H97" i="9"/>
  <c r="F97" i="9"/>
  <c r="E97" i="9"/>
  <c r="D97" i="9"/>
  <c r="C97" i="9"/>
  <c r="B97" i="9"/>
  <c r="J96" i="9"/>
  <c r="I96" i="9"/>
  <c r="H96" i="9"/>
  <c r="F96" i="9"/>
  <c r="E96" i="9"/>
  <c r="D96" i="9"/>
  <c r="C96" i="9"/>
  <c r="B96" i="9"/>
  <c r="J94" i="9"/>
  <c r="I94" i="9"/>
  <c r="H94" i="9"/>
  <c r="F94" i="9"/>
  <c r="E94" i="9"/>
  <c r="D94" i="9"/>
  <c r="C94" i="9"/>
  <c r="B94" i="9"/>
  <c r="J93" i="9"/>
  <c r="I93" i="9"/>
  <c r="H93" i="9"/>
  <c r="F93" i="9"/>
  <c r="E93" i="9"/>
  <c r="D93" i="9"/>
  <c r="C93" i="9"/>
  <c r="B93" i="9"/>
  <c r="J92" i="9"/>
  <c r="I92" i="9"/>
  <c r="H92" i="9"/>
  <c r="F92" i="9"/>
  <c r="E92" i="9"/>
  <c r="D92" i="9"/>
  <c r="C92" i="9"/>
  <c r="B92" i="9"/>
  <c r="J91" i="9"/>
  <c r="I91" i="9"/>
  <c r="H91" i="9"/>
  <c r="F91" i="9"/>
  <c r="E91" i="9"/>
  <c r="D91" i="9"/>
  <c r="C91" i="9"/>
  <c r="B91" i="9"/>
  <c r="J89" i="9"/>
  <c r="I89" i="9"/>
  <c r="H89" i="9"/>
  <c r="F89" i="9"/>
  <c r="E89" i="9"/>
  <c r="D89" i="9"/>
  <c r="C89" i="9"/>
  <c r="B89" i="9"/>
  <c r="J88" i="9"/>
  <c r="I88" i="9"/>
  <c r="H88" i="9"/>
  <c r="F88" i="9"/>
  <c r="E88" i="9"/>
  <c r="D88" i="9"/>
  <c r="C88" i="9"/>
  <c r="B88" i="9"/>
  <c r="J87" i="9"/>
  <c r="I87" i="9"/>
  <c r="H87" i="9"/>
  <c r="F87" i="9"/>
  <c r="E87" i="9"/>
  <c r="D87" i="9"/>
  <c r="C87" i="9"/>
  <c r="B87" i="9"/>
  <c r="J86" i="9"/>
  <c r="I86" i="9"/>
  <c r="H86" i="9"/>
  <c r="F86" i="9"/>
  <c r="E86" i="9"/>
  <c r="D86" i="9"/>
  <c r="C86" i="9"/>
  <c r="B86" i="9"/>
  <c r="J85" i="9"/>
  <c r="I85" i="9"/>
  <c r="H85" i="9"/>
  <c r="F85" i="9"/>
  <c r="E85" i="9"/>
  <c r="D85" i="9"/>
  <c r="C85" i="9"/>
  <c r="B85" i="9"/>
  <c r="J83" i="9"/>
  <c r="I83" i="9"/>
  <c r="H83" i="9"/>
  <c r="F83" i="9"/>
  <c r="E83" i="9"/>
  <c r="D83" i="9"/>
  <c r="C83" i="9"/>
  <c r="B83" i="9"/>
  <c r="J82" i="9"/>
  <c r="I82" i="9"/>
  <c r="H82" i="9"/>
  <c r="F82" i="9"/>
  <c r="E82" i="9"/>
  <c r="D82" i="9"/>
  <c r="C82" i="9"/>
  <c r="B82" i="9"/>
  <c r="J81" i="9"/>
  <c r="I81" i="9"/>
  <c r="H81" i="9"/>
  <c r="F81" i="9"/>
  <c r="E81" i="9"/>
  <c r="D81" i="9"/>
  <c r="C81" i="9"/>
  <c r="B81" i="9"/>
  <c r="J80" i="9"/>
  <c r="I80" i="9"/>
  <c r="H80" i="9"/>
  <c r="F80" i="9"/>
  <c r="E80" i="9"/>
  <c r="D80" i="9"/>
  <c r="C80" i="9"/>
  <c r="B80" i="9"/>
  <c r="J78" i="9"/>
  <c r="I78" i="9"/>
  <c r="H78" i="9"/>
  <c r="F78" i="9"/>
  <c r="E78" i="9"/>
  <c r="D78" i="9"/>
  <c r="C78" i="9"/>
  <c r="B78" i="9"/>
  <c r="J77" i="9"/>
  <c r="I77" i="9"/>
  <c r="H77" i="9"/>
  <c r="F77" i="9"/>
  <c r="E77" i="9"/>
  <c r="D77" i="9"/>
  <c r="C77" i="9"/>
  <c r="B77" i="9"/>
  <c r="J76" i="9"/>
  <c r="I76" i="9"/>
  <c r="H76" i="9"/>
  <c r="F76" i="9"/>
  <c r="E76" i="9"/>
  <c r="D76" i="9"/>
  <c r="C76" i="9"/>
  <c r="B76" i="9"/>
  <c r="J75" i="9"/>
  <c r="I75" i="9"/>
  <c r="H75" i="9"/>
  <c r="F75" i="9"/>
  <c r="E75" i="9"/>
  <c r="D75" i="9"/>
  <c r="C75" i="9"/>
  <c r="B75" i="9"/>
  <c r="J74" i="9"/>
  <c r="I74" i="9"/>
  <c r="H74" i="9"/>
  <c r="F74" i="9"/>
  <c r="E74" i="9"/>
  <c r="D74" i="9"/>
  <c r="C74" i="9"/>
  <c r="B74" i="9"/>
  <c r="J72" i="9"/>
  <c r="I72" i="9"/>
  <c r="H72" i="9"/>
  <c r="F72" i="9"/>
  <c r="E72" i="9"/>
  <c r="D72" i="9"/>
  <c r="C72" i="9"/>
  <c r="B72" i="9"/>
  <c r="J71" i="9"/>
  <c r="I71" i="9"/>
  <c r="H71" i="9"/>
  <c r="F71" i="9"/>
  <c r="E71" i="9"/>
  <c r="D71" i="9"/>
  <c r="C71" i="9"/>
  <c r="B71" i="9"/>
  <c r="J70" i="9"/>
  <c r="I70" i="9"/>
  <c r="H70" i="9"/>
  <c r="F70" i="9"/>
  <c r="E70" i="9"/>
  <c r="D70" i="9"/>
  <c r="C70" i="9"/>
  <c r="B70" i="9"/>
  <c r="J68" i="9"/>
  <c r="I68" i="9"/>
  <c r="H68" i="9"/>
  <c r="F68" i="9"/>
  <c r="E68" i="9"/>
  <c r="D68" i="9"/>
  <c r="C68" i="9"/>
  <c r="B68" i="9"/>
  <c r="J67" i="9"/>
  <c r="I67" i="9"/>
  <c r="H67" i="9"/>
  <c r="F67" i="9"/>
  <c r="E67" i="9"/>
  <c r="D67" i="9"/>
  <c r="C67" i="9"/>
  <c r="B67" i="9"/>
  <c r="J66" i="9"/>
  <c r="I66" i="9"/>
  <c r="H66" i="9"/>
  <c r="F66" i="9"/>
  <c r="E66" i="9"/>
  <c r="D66" i="9"/>
  <c r="C66" i="9"/>
  <c r="B66" i="9"/>
  <c r="J62" i="9"/>
  <c r="I62" i="9"/>
  <c r="H62" i="9"/>
  <c r="F62" i="9"/>
  <c r="E62" i="9"/>
  <c r="D62" i="9"/>
  <c r="C62" i="9"/>
  <c r="B62" i="9"/>
  <c r="J60" i="9"/>
  <c r="I60" i="9"/>
  <c r="H60" i="9"/>
  <c r="F60" i="9"/>
  <c r="E60" i="9"/>
  <c r="D60" i="9"/>
  <c r="C60" i="9"/>
  <c r="B60" i="9"/>
  <c r="J59" i="9"/>
  <c r="I59" i="9"/>
  <c r="H59" i="9"/>
  <c r="F59" i="9"/>
  <c r="E59" i="9"/>
  <c r="D59" i="9"/>
  <c r="C59" i="9"/>
  <c r="B59" i="9"/>
  <c r="J58" i="9"/>
  <c r="I58" i="9"/>
  <c r="H58" i="9"/>
  <c r="F58" i="9"/>
  <c r="E58" i="9"/>
  <c r="D58" i="9"/>
  <c r="C58" i="9"/>
  <c r="B58" i="9"/>
  <c r="J57" i="9"/>
  <c r="I57" i="9"/>
  <c r="H57" i="9"/>
  <c r="F57" i="9"/>
  <c r="E57" i="9"/>
  <c r="D57" i="9"/>
  <c r="C57" i="9"/>
  <c r="B57" i="9"/>
  <c r="J55" i="9"/>
  <c r="I55" i="9"/>
  <c r="H55" i="9"/>
  <c r="F55" i="9"/>
  <c r="E55" i="9"/>
  <c r="D55" i="9"/>
  <c r="C55" i="9"/>
  <c r="B55" i="9"/>
  <c r="J54" i="9"/>
  <c r="I54" i="9"/>
  <c r="H54" i="9"/>
  <c r="F54" i="9"/>
  <c r="E54" i="9"/>
  <c r="D54" i="9"/>
  <c r="C54" i="9"/>
  <c r="B54" i="9"/>
  <c r="J53" i="9"/>
  <c r="I53" i="9"/>
  <c r="H53" i="9"/>
  <c r="F53" i="9"/>
  <c r="E53" i="9"/>
  <c r="D53" i="9"/>
  <c r="C53" i="9"/>
  <c r="B53" i="9"/>
  <c r="J51" i="9"/>
  <c r="I51" i="9"/>
  <c r="H51" i="9"/>
  <c r="F51" i="9"/>
  <c r="E51" i="9"/>
  <c r="D51" i="9"/>
  <c r="C51" i="9"/>
  <c r="B51" i="9"/>
  <c r="J50" i="9"/>
  <c r="I50" i="9"/>
  <c r="H50" i="9"/>
  <c r="F50" i="9"/>
  <c r="E50" i="9"/>
  <c r="D50" i="9"/>
  <c r="C50" i="9"/>
  <c r="B50" i="9"/>
  <c r="J49" i="9"/>
  <c r="I49" i="9"/>
  <c r="H49" i="9"/>
  <c r="F49" i="9"/>
  <c r="E49" i="9"/>
  <c r="D49" i="9"/>
  <c r="C49" i="9"/>
  <c r="B49" i="9"/>
  <c r="J48" i="9"/>
  <c r="I48" i="9"/>
  <c r="H48" i="9"/>
  <c r="F48" i="9"/>
  <c r="E48" i="9"/>
  <c r="D48" i="9"/>
  <c r="C48" i="9"/>
  <c r="B48" i="9"/>
  <c r="J47" i="9"/>
  <c r="I47" i="9"/>
  <c r="H47" i="9"/>
  <c r="F47" i="9"/>
  <c r="E47" i="9"/>
  <c r="D47" i="9"/>
  <c r="C47" i="9"/>
  <c r="B47" i="9"/>
  <c r="J45" i="9"/>
  <c r="I45" i="9"/>
  <c r="H45" i="9"/>
  <c r="F45" i="9"/>
  <c r="E45" i="9"/>
  <c r="D45" i="9"/>
  <c r="C45" i="9"/>
  <c r="B45" i="9"/>
  <c r="J44" i="9"/>
  <c r="I44" i="9"/>
  <c r="H44" i="9"/>
  <c r="F44" i="9"/>
  <c r="E44" i="9"/>
  <c r="D44" i="9"/>
  <c r="C44" i="9"/>
  <c r="B44" i="9"/>
  <c r="J43" i="9"/>
  <c r="I43" i="9"/>
  <c r="H43" i="9"/>
  <c r="F43" i="9"/>
  <c r="E43" i="9"/>
  <c r="D43" i="9"/>
  <c r="C43" i="9"/>
  <c r="B43" i="9"/>
  <c r="J42" i="9"/>
  <c r="I42" i="9"/>
  <c r="H42" i="9"/>
  <c r="F42" i="9"/>
  <c r="E42" i="9"/>
  <c r="D42" i="9"/>
  <c r="C42" i="9"/>
  <c r="B42" i="9"/>
  <c r="J40" i="9"/>
  <c r="I40" i="9"/>
  <c r="H40" i="9"/>
  <c r="F40" i="9"/>
  <c r="E40" i="9"/>
  <c r="D40" i="9"/>
  <c r="C40" i="9"/>
  <c r="B40" i="9"/>
  <c r="J39" i="9"/>
  <c r="I39" i="9"/>
  <c r="H39" i="9"/>
  <c r="F39" i="9"/>
  <c r="E39" i="9"/>
  <c r="D39" i="9"/>
  <c r="C39" i="9"/>
  <c r="B39" i="9"/>
  <c r="J38" i="9"/>
  <c r="I38" i="9"/>
  <c r="H38" i="9"/>
  <c r="F38" i="9"/>
  <c r="E38" i="9"/>
  <c r="D38" i="9"/>
  <c r="C38" i="9"/>
  <c r="B38" i="9"/>
  <c r="J37" i="9"/>
  <c r="I37" i="9"/>
  <c r="H37" i="9"/>
  <c r="F37" i="9"/>
  <c r="E37" i="9"/>
  <c r="D37" i="9"/>
  <c r="C37" i="9"/>
  <c r="B37" i="9"/>
  <c r="J36" i="9"/>
  <c r="I36" i="9"/>
  <c r="H36" i="9"/>
  <c r="F36" i="9"/>
  <c r="E36" i="9"/>
  <c r="D36" i="9"/>
  <c r="C36" i="9"/>
  <c r="B36" i="9"/>
  <c r="J33" i="9"/>
  <c r="I33" i="9"/>
  <c r="H33" i="9"/>
  <c r="F33" i="9"/>
  <c r="E33" i="9"/>
  <c r="D33" i="9"/>
  <c r="C33" i="9"/>
  <c r="B33" i="9"/>
  <c r="J32" i="9"/>
  <c r="I32" i="9"/>
  <c r="H32" i="9"/>
  <c r="F32" i="9"/>
  <c r="E32" i="9"/>
  <c r="D32" i="9"/>
  <c r="C32" i="9"/>
  <c r="B32" i="9"/>
  <c r="J31" i="9"/>
  <c r="I31" i="9"/>
  <c r="H31" i="9"/>
  <c r="F31" i="9"/>
  <c r="E31" i="9"/>
  <c r="D31" i="9"/>
  <c r="C31" i="9"/>
  <c r="B31" i="9"/>
  <c r="J30" i="9"/>
  <c r="I30" i="9"/>
  <c r="H30" i="9"/>
  <c r="F30" i="9"/>
  <c r="E30" i="9"/>
  <c r="D30" i="9"/>
  <c r="C30" i="9"/>
  <c r="B30" i="9"/>
  <c r="J29" i="9"/>
  <c r="I29" i="9"/>
  <c r="H29" i="9"/>
  <c r="F29" i="9"/>
  <c r="E29" i="9"/>
  <c r="D29" i="9"/>
  <c r="C29" i="9"/>
  <c r="B29" i="9"/>
  <c r="J27" i="9"/>
  <c r="I27" i="9"/>
  <c r="H27" i="9"/>
  <c r="F27" i="9"/>
  <c r="E27" i="9"/>
  <c r="D27" i="9"/>
  <c r="C27" i="9"/>
  <c r="B27" i="9"/>
  <c r="J26" i="9"/>
  <c r="I26" i="9"/>
  <c r="H26" i="9"/>
  <c r="F26" i="9"/>
  <c r="E26" i="9"/>
  <c r="D26" i="9"/>
  <c r="C26" i="9"/>
  <c r="B26" i="9"/>
  <c r="J25" i="9"/>
  <c r="I25" i="9"/>
  <c r="H25" i="9"/>
  <c r="F25" i="9"/>
  <c r="E25" i="9"/>
  <c r="D25" i="9"/>
  <c r="C25" i="9"/>
  <c r="B25" i="9"/>
  <c r="J24" i="9"/>
  <c r="I24" i="9"/>
  <c r="H24" i="9"/>
  <c r="F24" i="9"/>
  <c r="E24" i="9"/>
  <c r="D24" i="9"/>
  <c r="C24" i="9"/>
  <c r="B24" i="9"/>
  <c r="J23" i="9"/>
  <c r="I23" i="9"/>
  <c r="H23" i="9"/>
  <c r="F23" i="9"/>
  <c r="E23" i="9"/>
  <c r="D23" i="9"/>
  <c r="C23" i="9"/>
  <c r="B23" i="9"/>
  <c r="J21" i="9"/>
  <c r="I21" i="9"/>
  <c r="H21" i="9"/>
  <c r="F21" i="9"/>
  <c r="E21" i="9"/>
  <c r="D21" i="9"/>
  <c r="C21" i="9"/>
  <c r="B21" i="9"/>
  <c r="J20" i="9"/>
  <c r="I20" i="9"/>
  <c r="H20" i="9"/>
  <c r="F20" i="9"/>
  <c r="E20" i="9"/>
  <c r="D20" i="9"/>
  <c r="C20" i="9"/>
  <c r="B20" i="9"/>
  <c r="J19" i="9"/>
  <c r="I19" i="9"/>
  <c r="H19" i="9"/>
  <c r="F19" i="9"/>
  <c r="E19" i="9"/>
  <c r="D19" i="9"/>
  <c r="C19" i="9"/>
  <c r="B19" i="9"/>
  <c r="J17" i="9"/>
  <c r="I17" i="9"/>
  <c r="H17" i="9"/>
  <c r="F17" i="9"/>
  <c r="E17" i="9"/>
  <c r="D17" i="9"/>
  <c r="C17" i="9"/>
  <c r="B17" i="9"/>
  <c r="J16" i="9"/>
  <c r="I16" i="9"/>
  <c r="H16" i="9"/>
  <c r="F16" i="9"/>
  <c r="E16" i="9"/>
  <c r="D16" i="9"/>
  <c r="C16" i="9"/>
  <c r="B16" i="9"/>
  <c r="J15" i="9"/>
  <c r="I15" i="9"/>
  <c r="H15" i="9"/>
  <c r="F15" i="9"/>
  <c r="E15" i="9"/>
  <c r="D15" i="9"/>
  <c r="C15" i="9"/>
  <c r="J11" i="9"/>
  <c r="I11" i="9"/>
  <c r="F11" i="9"/>
  <c r="E11" i="9"/>
  <c r="D11" i="9"/>
  <c r="C11" i="9"/>
  <c r="B11" i="9"/>
</calcChain>
</file>

<file path=xl/sharedStrings.xml><?xml version="1.0" encoding="utf-8"?>
<sst xmlns="http://schemas.openxmlformats.org/spreadsheetml/2006/main" count="3323" uniqueCount="478">
  <si>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</si>
  <si>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</si>
  <si>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</si>
  <si>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</si>
  <si>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</si>
  <si>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</si>
  <si>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</si>
  <si>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</si>
  <si>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</si>
  <si>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</si>
  <si>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</si>
  <si>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</si>
  <si>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</si>
  <si>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</si>
  <si>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</si>
  <si>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</si>
  <si>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</si>
  <si>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</si>
  <si>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</si>
  <si>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</si>
  <si>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</si>
  <si>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</si>
  <si>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</si>
  <si>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</si>
  <si>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комерційний транспорт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</si>
  <si>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</si>
  <si>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</si>
  <si>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</si>
  <si>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</si>
  <si>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</si>
  <si>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</si>
  <si>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</si>
  <si>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Інші кредити</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</si>
  <si>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</si>
  <si>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</si>
  <si>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</si>
  <si>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</si>
  <si>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</si>
  <si>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</si>
  <si>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Категорія</t>
  </si>
  <si>
    <t>Детальна характеристика портфеля - автокредити</t>
  </si>
  <si>
    <t>Журнал торгів</t>
  </si>
  <si>
    <t>№</t>
  </si>
  <si>
    <t>Заборгованість за комісіями, грн</t>
  </si>
  <si>
    <t>Назва компанії оцінщика</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</si>
  <si>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</si>
  <si>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</si>
  <si>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</si>
  <si>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</si>
  <si>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</si>
  <si>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</si>
  <si>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</si>
  <si>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</si>
  <si>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</si>
  <si>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</si>
  <si>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</si>
  <si>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</si>
  <si>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</si>
  <si>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</si>
  <si>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</si>
  <si>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</si>
  <si>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</si>
  <si>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</si>
  <si>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</si>
  <si>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</si>
  <si>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</si>
  <si>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</si>
  <si>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</si>
  <si>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</si>
  <si>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</si>
  <si>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</si>
  <si>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</si>
  <si>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</si>
  <si>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</si>
  <si>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</si>
  <si>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</si>
  <si>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</si>
  <si>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</si>
  <si>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</si>
  <si>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</si>
  <si>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</si>
  <si>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</si>
  <si>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</si>
  <si>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</si>
  <si>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</si>
  <si>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</si>
  <si>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</si>
  <si>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</si>
  <si>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</si>
  <si>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</si>
  <si>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</si>
  <si>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</si>
  <si>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</si>
  <si>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</si>
  <si>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</si>
  <si>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</si>
  <si>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</si>
  <si>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</si>
  <si>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</si>
  <si>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</si>
  <si>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</si>
  <si>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</si>
  <si>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</si>
  <si>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</si>
  <si>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</si>
  <si>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</si>
  <si>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</si>
  <si>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</si>
  <si>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</si>
  <si>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</si>
  <si>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</si>
  <si>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</si>
  <si>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</si>
  <si>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</si>
  <si>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</si>
  <si>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</si>
  <si>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</si>
  <si>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</si>
  <si>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</si>
  <si>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</si>
  <si>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</si>
  <si>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</si>
  <si>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</si>
  <si>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</si>
  <si>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</si>
  <si>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</si>
  <si>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</si>
  <si>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Оціночна вартість кредиту</t>
  </si>
  <si>
    <t>Наявність застави                     (так/ні)</t>
  </si>
  <si>
    <t>Номер договору застави</t>
  </si>
  <si>
    <t>Вид застави (іпотека, авто, беззаставні, інше)</t>
  </si>
  <si>
    <t>Короткий опис застави</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</si>
  <si>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</si>
  <si>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</si>
  <si>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</si>
  <si>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</si>
  <si>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</si>
  <si>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</si>
  <si>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</si>
  <si>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</si>
  <si>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</si>
  <si>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</si>
  <si>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</si>
  <si>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</si>
  <si>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</si>
  <si>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</si>
  <si>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</si>
  <si>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</si>
  <si>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</si>
  <si>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</si>
  <si>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</si>
  <si>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</si>
  <si>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</si>
  <si>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</si>
  <si>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</si>
  <si>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</si>
  <si>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</si>
  <si>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</si>
  <si>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</si>
  <si>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</si>
  <si>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</si>
  <si>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</si>
  <si>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</si>
  <si>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</si>
  <si>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</si>
  <si>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</si>
  <si>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</si>
  <si>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</si>
  <si>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</si>
  <si>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</si>
  <si>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</si>
  <si>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</si>
  <si>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</si>
  <si>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</si>
  <si>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</si>
  <si>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</si>
  <si>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</si>
  <si>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5.1.</t>
  </si>
  <si>
    <t>5.2.</t>
  </si>
  <si>
    <t>6.1.</t>
  </si>
  <si>
    <t>6.2.</t>
  </si>
  <si>
    <t>6.3.</t>
  </si>
  <si>
    <t>6.4.</t>
  </si>
  <si>
    <t>7.1.</t>
  </si>
  <si>
    <t>7.2.</t>
  </si>
  <si>
    <t>7.3.</t>
  </si>
  <si>
    <t>7.4.</t>
  </si>
  <si>
    <t>7.5.</t>
  </si>
  <si>
    <t>7.6.</t>
  </si>
  <si>
    <t>-</t>
  </si>
  <si>
    <t>беззаставні</t>
  </si>
  <si>
    <t>баланс</t>
  </si>
  <si>
    <t>АТ "АКБ "КОНКОРД"</t>
  </si>
  <si>
    <t>АТ АКБ "КОНКОРД"</t>
  </si>
  <si>
    <t xml:space="preserve"> Кредити фізичних осіб/Беззаставні</t>
  </si>
  <si>
    <t>Споживчі потреби</t>
  </si>
  <si>
    <t xml:space="preserve">Уповноважена особа Фонду гарантування вкладів фізичних осіб 
на ліквідацію АТ "АКБ "КОНКОРД" </t>
  </si>
  <si>
    <t>Андрій ФЕДОРЧЕНКО</t>
  </si>
  <si>
    <t>Сума платежів, отриманих від боржників у 2023 році, грн</t>
  </si>
  <si>
    <t>Дата оцінки вартості активів</t>
  </si>
  <si>
    <t>Оціночна вартість активів, грн</t>
  </si>
  <si>
    <t>Сума платежів, отриманих від боржників у 2024 році, грн.</t>
  </si>
  <si>
    <t>Оцінка вартості активів</t>
  </si>
  <si>
    <t>4.9.</t>
  </si>
  <si>
    <t xml:space="preserve"> Фізичний стан (відмінний, добрий, задовільний, незадовільний, 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</si>
  <si>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</si>
  <si>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</si>
  <si>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</si>
  <si>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</si>
  <si>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Лоту</t>
  </si>
  <si>
    <t>Дата проведення:</t>
  </si>
  <si>
    <t>Початкова (стартова) ціна  активу</t>
  </si>
  <si>
    <t>Ціна продажу:</t>
  </si>
  <si>
    <t>Статус торгів</t>
  </si>
  <si>
    <t>Портфель у розрізі продуктів</t>
  </si>
  <si>
    <t>Актив у заставі НБУ</t>
  </si>
  <si>
    <t>Валюта активу</t>
  </si>
  <si>
    <t>Кількість активів</t>
  </si>
  <si>
    <t>Наявність застави</t>
  </si>
  <si>
    <t>Період виникнення</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</si>
  <si>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</si>
  <si>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</si>
  <si>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</si>
  <si>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</si>
  <si>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</si>
  <si>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Детальна характеристика портфеля - іпотечні кредити</t>
  </si>
  <si>
    <t xml:space="preserve">Договір в електронній формі </t>
  </si>
  <si>
    <t xml:space="preserve">Договір в паперовій формі </t>
  </si>
  <si>
    <t>1.4.</t>
  </si>
  <si>
    <t>5. Претензійно-судова робота та робота з примусового стягнення заборгованості</t>
  </si>
  <si>
    <t>5.3.</t>
  </si>
  <si>
    <t>5.4.</t>
  </si>
  <si>
    <t>6. Інформація про заставу</t>
  </si>
  <si>
    <t>6.5.</t>
  </si>
  <si>
    <t>6.6.</t>
  </si>
  <si>
    <t>6.7.</t>
  </si>
  <si>
    <t>6.8.</t>
  </si>
  <si>
    <t>6.9.</t>
  </si>
  <si>
    <t>6.12.</t>
  </si>
  <si>
    <t>6.13.</t>
  </si>
  <si>
    <t>7. Інша інформація</t>
  </si>
  <si>
    <t>7.7.</t>
  </si>
  <si>
    <t>7.8.</t>
  </si>
  <si>
    <t>Сума платежів отриманих від боржника в 2024(попередній рік)</t>
  </si>
  <si>
    <t>Сума платежів, отриманих від боржників у 2025 році, грн.</t>
  </si>
  <si>
    <t>ІІІ кв. поточного року</t>
  </si>
  <si>
    <t>2.7/</t>
  </si>
  <si>
    <t>6.10,</t>
  </si>
  <si>
    <t>6.11.</t>
  </si>
  <si>
    <t>_________________________________ Андрій ФЕДОРЧЕНКО</t>
  </si>
  <si>
    <t>Залишок заборгованості станом на 01.11.2025</t>
  </si>
  <si>
    <t>13188105</t>
  </si>
  <si>
    <t>13199631</t>
  </si>
  <si>
    <t>13179511</t>
  </si>
  <si>
    <t>13171773</t>
  </si>
  <si>
    <t>13176306</t>
  </si>
  <si>
    <t>13177572</t>
  </si>
  <si>
    <t>13190717</t>
  </si>
  <si>
    <t>13176038</t>
  </si>
  <si>
    <t>13179665</t>
  </si>
  <si>
    <t>13188691</t>
  </si>
  <si>
    <t>13197430</t>
  </si>
  <si>
    <t>13174681</t>
  </si>
  <si>
    <t>13171383</t>
  </si>
  <si>
    <t>13191462</t>
  </si>
  <si>
    <t>13174836</t>
  </si>
  <si>
    <t>13193079</t>
  </si>
  <si>
    <t>13182612</t>
  </si>
  <si>
    <t>13178452</t>
  </si>
  <si>
    <t>13190548</t>
  </si>
  <si>
    <t>13184393</t>
  </si>
  <si>
    <t>13169147</t>
  </si>
  <si>
    <t>13168806</t>
  </si>
  <si>
    <t>13166846</t>
  </si>
  <si>
    <t>13174117</t>
  </si>
  <si>
    <t>45</t>
  </si>
  <si>
    <t>39</t>
  </si>
  <si>
    <t>0.001</t>
  </si>
  <si>
    <t>38</t>
  </si>
  <si>
    <t>350</t>
  </si>
  <si>
    <t>424</t>
  </si>
  <si>
    <t>354</t>
  </si>
  <si>
    <t>804</t>
  </si>
  <si>
    <t>130</t>
  </si>
  <si>
    <t>123</t>
  </si>
  <si>
    <t>822</t>
  </si>
  <si>
    <t>743</t>
  </si>
  <si>
    <t>734</t>
  </si>
  <si>
    <t>1156</t>
  </si>
  <si>
    <t>791</t>
  </si>
  <si>
    <t>680</t>
  </si>
  <si>
    <t>667</t>
  </si>
  <si>
    <t>665</t>
  </si>
  <si>
    <t>655</t>
  </si>
  <si>
    <t>761</t>
  </si>
  <si>
    <t>700</t>
  </si>
  <si>
    <t>732</t>
  </si>
  <si>
    <t>731</t>
  </si>
  <si>
    <t>186</t>
  </si>
  <si>
    <t>60.15.000572</t>
  </si>
  <si>
    <t>60.15.001358</t>
  </si>
  <si>
    <t>60.17.000143</t>
  </si>
  <si>
    <t>60.19.000045</t>
  </si>
  <si>
    <t>60.02.000134</t>
  </si>
  <si>
    <t>60.02.000174</t>
  </si>
  <si>
    <t>60.02.000270</t>
  </si>
  <si>
    <t>60.02.002196</t>
  </si>
  <si>
    <t>60.02.002486</t>
  </si>
  <si>
    <t>60.02.003000</t>
  </si>
  <si>
    <t>60.02.003824</t>
  </si>
  <si>
    <t>60.02.004802</t>
  </si>
  <si>
    <t>60.15.001562</t>
  </si>
  <si>
    <t>60.07.000404</t>
  </si>
  <si>
    <t>60.02.008129</t>
  </si>
  <si>
    <t>60.02.008641</t>
  </si>
  <si>
    <t>60.02.009895</t>
  </si>
  <si>
    <t>60.02.010457</t>
  </si>
  <si>
    <t>60.02.013117</t>
  </si>
  <si>
    <t>60.02.013799</t>
  </si>
  <si>
    <t>20.00.B000195</t>
  </si>
  <si>
    <t>20.00.B000201</t>
  </si>
  <si>
    <t>20.00.B000205</t>
  </si>
  <si>
    <t>60.15.001599</t>
  </si>
  <si>
    <t xml:space="preserve"> -</t>
  </si>
  <si>
    <t>https://www.fg.gov.ua/aktivi-bankiv/prodazh-aktiviv</t>
  </si>
  <si>
    <t>IV кв. поточного року</t>
  </si>
  <si>
    <t>Сума платежів отриманих від боржника в 2023(рік, що передує року в колонці 4.2)</t>
  </si>
  <si>
    <t>Кредити фізичних осіб/Карткові кредити та овердрафти</t>
  </si>
  <si>
    <t>13189541</t>
  </si>
  <si>
    <t>13173529</t>
  </si>
  <si>
    <t>13175375</t>
  </si>
  <si>
    <t>13199676</t>
  </si>
  <si>
    <t>13199777</t>
  </si>
  <si>
    <t>13199936</t>
  </si>
  <si>
    <t>13200687</t>
  </si>
  <si>
    <t>13199440</t>
  </si>
  <si>
    <t>13192508</t>
  </si>
  <si>
    <t>13178641</t>
  </si>
  <si>
    <t>13197216</t>
  </si>
  <si>
    <t>13199068</t>
  </si>
  <si>
    <t>13185812</t>
  </si>
  <si>
    <t>13179947</t>
  </si>
  <si>
    <t>13170718</t>
  </si>
  <si>
    <t>13194863</t>
  </si>
  <si>
    <t>13178761</t>
  </si>
  <si>
    <t>13176125</t>
  </si>
  <si>
    <t>13195342</t>
  </si>
  <si>
    <t>13195086</t>
  </si>
  <si>
    <t>13178973</t>
  </si>
  <si>
    <t>13179556</t>
  </si>
  <si>
    <t>13195886</t>
  </si>
  <si>
    <t>13198905</t>
  </si>
  <si>
    <t>13185380</t>
  </si>
  <si>
    <t>13189233</t>
  </si>
  <si>
    <t>13181049</t>
  </si>
  <si>
    <t>13170565</t>
  </si>
  <si>
    <t>13195399</t>
  </si>
  <si>
    <t>13191772</t>
  </si>
  <si>
    <t>13193811</t>
  </si>
  <si>
    <t>13170072</t>
  </si>
  <si>
    <t>13195789</t>
  </si>
  <si>
    <t>13193326</t>
  </si>
  <si>
    <t>13198426</t>
  </si>
  <si>
    <t>13181145</t>
  </si>
  <si>
    <t>13200342</t>
  </si>
  <si>
    <t>13173295</t>
  </si>
  <si>
    <t>13188428</t>
  </si>
  <si>
    <t>13173396</t>
  </si>
  <si>
    <t>13194492</t>
  </si>
  <si>
    <t>13197159</t>
  </si>
  <si>
    <t>13187653</t>
  </si>
  <si>
    <t>13189495</t>
  </si>
  <si>
    <t>13169044</t>
  </si>
  <si>
    <t>13168750</t>
  </si>
  <si>
    <t>13169381</t>
  </si>
  <si>
    <t>13169174</t>
  </si>
  <si>
    <t>13193300</t>
  </si>
  <si>
    <t>13183611</t>
  </si>
  <si>
    <t>13192339</t>
  </si>
  <si>
    <t>13188625</t>
  </si>
  <si>
    <t>небаланс</t>
  </si>
  <si>
    <t>60.06.000338</t>
  </si>
  <si>
    <t>60.18.000077</t>
  </si>
  <si>
    <t>60.10.000567</t>
  </si>
  <si>
    <t>60.02.000594</t>
  </si>
  <si>
    <t>60.02.000794</t>
  </si>
  <si>
    <t>60.02.000808</t>
  </si>
  <si>
    <t>60.02.000880</t>
  </si>
  <si>
    <t>60.02.000952</t>
  </si>
  <si>
    <t>60.16.000443</t>
  </si>
  <si>
    <t>60.02.002278</t>
  </si>
  <si>
    <t>60.02.002600</t>
  </si>
  <si>
    <t>60.02.002658</t>
  </si>
  <si>
    <t>60.02.003058</t>
  </si>
  <si>
    <t>60.02.003348</t>
  </si>
  <si>
    <t>60.02.004482</t>
  </si>
  <si>
    <t>60.02.006421</t>
  </si>
  <si>
    <t>60.02.007095</t>
  </si>
  <si>
    <t>60.02.007173</t>
  </si>
  <si>
    <t>60.02.007513</t>
  </si>
  <si>
    <t>60.02.007973</t>
  </si>
  <si>
    <t>60.02.008281</t>
  </si>
  <si>
    <t>60.02.008301</t>
  </si>
  <si>
    <t>60.02.009277</t>
  </si>
  <si>
    <t>60.02.009389</t>
  </si>
  <si>
    <t>60.02.009971</t>
  </si>
  <si>
    <t>60.02.010141</t>
  </si>
  <si>
    <t>60.02.010901</t>
  </si>
  <si>
    <t>60.02.011937</t>
  </si>
  <si>
    <t>60.02.012119</t>
  </si>
  <si>
    <t>60.02.012695</t>
  </si>
  <si>
    <t>60.02.012771</t>
  </si>
  <si>
    <t>60.02.012923</t>
  </si>
  <si>
    <t>60.02.013329</t>
  </si>
  <si>
    <t>60.02.015167</t>
  </si>
  <si>
    <t>60.02.015871</t>
  </si>
  <si>
    <t>60.02.016129</t>
  </si>
  <si>
    <t>60.02.016345</t>
  </si>
  <si>
    <t>60.02.016555</t>
  </si>
  <si>
    <t>60.02.017805</t>
  </si>
  <si>
    <t>60.02.017967</t>
  </si>
  <si>
    <t>60.02.018191</t>
  </si>
  <si>
    <t>60.02.018817</t>
  </si>
  <si>
    <t>60.02.019003</t>
  </si>
  <si>
    <t>60.02.019063</t>
  </si>
  <si>
    <t>20.00.B000237</t>
  </si>
  <si>
    <t>20.03.000003</t>
  </si>
  <si>
    <t>20.00.B000607</t>
  </si>
  <si>
    <t>20.15.000686</t>
  </si>
  <si>
    <t>60.06.000472</t>
  </si>
  <si>
    <t>60.06.000720</t>
  </si>
  <si>
    <t>60.09.000157</t>
  </si>
  <si>
    <t>60.16.000109</t>
  </si>
  <si>
    <t>0</t>
  </si>
  <si>
    <t>396</t>
  </si>
  <si>
    <t>1057</t>
  </si>
  <si>
    <t>817</t>
  </si>
  <si>
    <t>802</t>
  </si>
  <si>
    <t>798</t>
  </si>
  <si>
    <t>944</t>
  </si>
  <si>
    <t>771</t>
  </si>
  <si>
    <t>1187</t>
  </si>
  <si>
    <t>883</t>
  </si>
  <si>
    <t>1033</t>
  </si>
  <si>
    <t>666</t>
  </si>
  <si>
    <t>853</t>
  </si>
  <si>
    <t>659</t>
  </si>
  <si>
    <t>652</t>
  </si>
  <si>
    <t>1003</t>
  </si>
  <si>
    <t>647</t>
  </si>
  <si>
    <t>645</t>
  </si>
  <si>
    <t>644</t>
  </si>
  <si>
    <t>634</t>
  </si>
  <si>
    <t>1124</t>
  </si>
  <si>
    <t>631</t>
  </si>
  <si>
    <t>630</t>
  </si>
  <si>
    <t>624</t>
  </si>
  <si>
    <t>623</t>
  </si>
  <si>
    <t>618</t>
  </si>
  <si>
    <t>1100</t>
  </si>
  <si>
    <t>736</t>
  </si>
  <si>
    <t>1068</t>
  </si>
  <si>
    <t>828</t>
  </si>
  <si>
    <t>2415</t>
  </si>
  <si>
    <t>1396</t>
  </si>
  <si>
    <t>2160</t>
  </si>
  <si>
    <t>2128</t>
  </si>
  <si>
    <t>40.15.008340</t>
  </si>
  <si>
    <t>40.06.000088</t>
  </si>
  <si>
    <t>комісія за обслуговування рахунку</t>
  </si>
  <si>
    <t xml:space="preserve">ТОВ "ПІВНІЧНО-СХІДНА КОНСАЛТИНГОВА ГРУПА";
ТОВ "АКО ЕКСПЕРТ"
</t>
  </si>
  <si>
    <t>Публічний паспорт активу (права вимоги за кредитними договорами фізичних осіб та дебіторська заборгованість фізичних осіб - портфель кредитів та дебіторської заборгованості  фізичних осіб)</t>
  </si>
  <si>
    <t xml:space="preserve">Договір в паперовій формі. </t>
  </si>
  <si>
    <t xml:space="preserve">Договір в електронній формі. </t>
  </si>
  <si>
    <t xml:space="preserve">Договір в паперовій формі.   </t>
  </si>
  <si>
    <t>Договір в електронній формі.</t>
  </si>
  <si>
    <t>Договір в паперовій формі.</t>
  </si>
  <si>
    <t>Договір відсутній, інформація заповнена з ОДБ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</si>
</sst>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_-;_-* &quot;-&quot;??_₴_-;_-@_-"/>
    <numFmt numFmtId="165" formatCode="_-* #,##0\ _₽_-;\-* #,##0\ _₽_-;_-* &quot;-&quot;\ _₽_-;_-@_-"/>
    <numFmt numFmtId="166" formatCode="_-* #,##0.00\ _₽_-;\-* #,##0.00\ _₽_-;_-* &quot;-&quot;??\ _₽_-;_-@_-"/>
    <numFmt numFmtId="167" formatCode="#,##0\ _₽"/>
    <numFmt numFmtId="168" formatCode="#,##0.00\ _₽"/>
    <numFmt numFmtId="169" formatCode="#,##0.0000"/>
    <numFmt numFmtId="170" formatCode="0.0"/>
    <numFmt numFmtId="171" formatCode="#,##0.0"/>
  </numFmts>
  <fonts count="33"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sz val="9"/>
      <color rgb="FF000000"/>
      <name val="Consolas"/>
      <family val="2"/>
      <charset val="204"/>
    </font>
    <font>
      <b/>
      <sz val="11"/>
      <color rgb="FF000000"/>
      <name val="Times New Roman"/>
      <family val="1"/>
      <charset val="204"/>
    </font>
    <font>
      <b/>
      <sz val="8"/>
      <color theme="1"/>
      <name val="Times New Roman"/>
      <family val="1"/>
      <charset val="204"/>
    </font>
    <font>
      <sz val="9"/>
      <color rgb="FF000000"/>
      <name val="Times New Roman"/>
      <family val="1"/>
      <charset val="204"/>
    </font>
    <font>
      <b/>
      <sz val="9"/>
      <color rgb="FF000000"/>
      <name val="Times New Roman"/>
      <family val="1"/>
      <charset val="204"/>
    </font>
    <font>
      <b/>
      <sz val="8"/>
      <color rgb="FF000000"/>
      <name val="Times New Roman"/>
      <family val="1"/>
      <charset val="204"/>
    </font>
    <font>
      <sz val="8"/>
      <color rgb="FF000000"/>
      <name val="Times New Roman"/>
      <family val="1"/>
      <charset val="204"/>
    </font>
    <font>
      <b/>
      <i/>
      <sz val="9"/>
      <color rgb="FF0070C0"/>
      <name val="Times New Roman"/>
      <family val="1"/>
      <charset val="204"/>
    </font>
    <font>
      <b/>
      <i/>
      <sz val="9"/>
      <color rgb="FF000000"/>
      <name val="Times New Roman"/>
      <family val="1"/>
      <charset val="204"/>
    </font>
    <font>
      <b/>
      <sz val="10"/>
      <color rgb="FF000000"/>
      <name val="Times New Roman"/>
      <family val="1"/>
      <charset val="204"/>
    </font>
    <font>
      <sz val="8"/>
      <color theme="1"/>
      <name val="Times New Roman"/>
      <family val="1"/>
      <charset val="204"/>
    </font>
    <font>
      <sz val="8"/>
      <name val="Times New Roman"/>
      <family val="1"/>
      <charset val="204"/>
    </font>
    <font>
      <b/>
      <sz val="8"/>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sz val="8"/>
      <color rgb="FF000000"/>
      <name val="Arial"/>
      <family val="2"/>
      <charset val="204"/>
    </font>
    <font>
      <u/>
      <sz val="11"/>
      <color theme="10"/>
      <name val="Times New Roman"/>
      <family val="1"/>
      <charset val="204"/>
    </font>
    <font>
      <b/>
      <sz val="14"/>
      <color theme="1"/>
      <name val="Times New Roman"/>
      <family val="1"/>
      <charset val="204"/>
    </font>
    <font>
      <sz val="11"/>
      <color rgb="FFFF0000"/>
      <name val="Times New Roman"/>
      <family val="1"/>
      <charset val="204"/>
    </font>
    <font>
      <sz val="10"/>
      <name val="Arial Cyr"/>
      <charset val="204"/>
    </font>
    <font>
      <sz val="11"/>
      <color theme="1"/>
      <name val="Calibri"/>
      <family val="2"/>
      <scheme val="minor"/>
    </font>
    <font>
      <sz val="10"/>
      <color rgb="FF000000"/>
      <name val="Times New Roman"/>
      <family val="1"/>
      <charset val="204"/>
    </font>
    <font>
      <sz val="10"/>
      <name val="Times New Roman"/>
      <family val="1"/>
      <charset val="204"/>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FF"/>
        <bgColor rgb="FFFFFFFF"/>
      </patternFill>
    </fill>
    <fill>
      <patternFill patternType="solid">
        <fgColor rgb="FFFFC000"/>
        <bgColor indexed="64"/>
      </patternFill>
    </fill>
  </fills>
  <borders count="72">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7">
    <xf numFmtId="0" fontId="0" fillId="0" borderId="0"/>
    <xf numFmtId="166" fontId="1" fillId="0" borderId="0" applyFont="0" applyFill="0" applyBorder="0" applyAlignment="0" applyProtection="0"/>
    <xf numFmtId="0" fontId="7" fillId="0" borderId="0" applyNumberFormat="0" applyFill="0" applyBorder="0" applyAlignment="0" applyProtection="0">
      <alignment vertical="top"/>
      <protection locked="0"/>
    </xf>
    <xf numFmtId="0" fontId="9" fillId="14" borderId="68">
      <alignment vertical="distributed"/>
      <protection locked="0"/>
    </xf>
    <xf numFmtId="0" fontId="9" fillId="14" borderId="68">
      <alignment horizontal="right" vertical="center"/>
      <protection locked="0"/>
    </xf>
    <xf numFmtId="0" fontId="29" fillId="0" borderId="0"/>
    <xf numFmtId="0" fontId="30" fillId="0" borderId="0"/>
  </cellStyleXfs>
  <cellXfs count="387">
    <xf numFmtId="0" fontId="0" fillId="0" borderId="0" xfId="0"/>
    <xf numFmtId="0" fontId="3" fillId="0" borderId="0" xfId="0" applyFont="1" applyAlignment="1">
      <alignment horizontal="justify" vertical="center"/>
    </xf>
    <xf numFmtId="0" fontId="4" fillId="0" borderId="0" xfId="0" applyFont="1" applyAlignment="1">
      <alignment horizontal="left" vertical="center" indent="2"/>
    </xf>
    <xf numFmtId="0" fontId="4" fillId="0" borderId="0" xfId="0" applyFont="1" applyAlignment="1">
      <alignment horizontal="justify" vertical="center"/>
    </xf>
    <xf numFmtId="0" fontId="5" fillId="0" borderId="0" xfId="0" applyFont="1" applyAlignment="1">
      <alignment horizontal="left" vertical="center" wrapText="1" indent="2"/>
    </xf>
    <xf numFmtId="14" fontId="6" fillId="0" borderId="0" xfId="0" applyNumberFormat="1" applyFont="1" applyAlignment="1">
      <alignment horizontal="center" vertical="center"/>
    </xf>
    <xf numFmtId="14" fontId="8" fillId="0" borderId="0" xfId="0" applyNumberFormat="1" applyFont="1" applyAlignment="1">
      <alignment vertical="center"/>
    </xf>
    <xf numFmtId="14" fontId="8" fillId="0" borderId="0" xfId="0" applyNumberFormat="1" applyFont="1" applyAlignment="1">
      <alignment horizontal="center" vertical="center"/>
    </xf>
    <xf numFmtId="0" fontId="10" fillId="0" borderId="0" xfId="0" applyFont="1" applyAlignment="1">
      <alignment vertical="center"/>
    </xf>
    <xf numFmtId="0" fontId="6" fillId="0" borderId="0" xfId="0" applyFont="1" applyAlignment="1">
      <alignment horizontal="center" vertical="center"/>
    </xf>
    <xf numFmtId="0" fontId="12" fillId="0" borderId="0" xfId="0" applyFont="1" applyAlignment="1">
      <alignment vertical="center"/>
    </xf>
    <xf numFmtId="165" fontId="12" fillId="0" borderId="0" xfId="0" applyNumberFormat="1" applyFont="1" applyAlignment="1">
      <alignment vertical="center"/>
    </xf>
    <xf numFmtId="167" fontId="12" fillId="0" borderId="0" xfId="0" applyNumberFormat="1" applyFont="1" applyAlignment="1">
      <alignment vertical="center"/>
    </xf>
    <xf numFmtId="0" fontId="14" fillId="0" borderId="0" xfId="0" applyFont="1" applyAlignment="1">
      <alignment horizontal="center" vertical="center" wrapText="1"/>
    </xf>
    <xf numFmtId="0" fontId="13" fillId="0" borderId="33" xfId="0" applyFont="1" applyBorder="1" applyAlignment="1">
      <alignment horizontal="left" vertical="center"/>
    </xf>
    <xf numFmtId="165" fontId="13" fillId="0" borderId="1" xfId="0" applyNumberFormat="1" applyFont="1" applyBorder="1" applyAlignment="1">
      <alignment vertical="center"/>
    </xf>
    <xf numFmtId="0" fontId="13" fillId="0" borderId="0" xfId="0" applyFont="1" applyAlignment="1">
      <alignment horizontal="center" vertical="center" wrapText="1"/>
    </xf>
    <xf numFmtId="3" fontId="12" fillId="0" borderId="54" xfId="0" applyNumberFormat="1" applyFont="1" applyBorder="1" applyAlignment="1">
      <alignment vertical="center"/>
    </xf>
    <xf numFmtId="3" fontId="12" fillId="0" borderId="26" xfId="0" applyNumberFormat="1" applyFont="1" applyBorder="1" applyAlignment="1">
      <alignment vertical="center"/>
    </xf>
    <xf numFmtId="0" fontId="12" fillId="0" borderId="49" xfId="0" applyFont="1" applyBorder="1" applyAlignment="1">
      <alignment horizontal="left" vertical="center"/>
    </xf>
    <xf numFmtId="0" fontId="13" fillId="0" borderId="36" xfId="0" applyFont="1" applyBorder="1" applyAlignment="1">
      <alignment horizontal="left" vertical="center"/>
    </xf>
    <xf numFmtId="165" fontId="13" fillId="0" borderId="28" xfId="0" applyNumberFormat="1" applyFont="1" applyBorder="1" applyAlignment="1">
      <alignment vertical="center"/>
    </xf>
    <xf numFmtId="165" fontId="12" fillId="0" borderId="52" xfId="0" applyNumberFormat="1" applyFont="1" applyBorder="1" applyAlignment="1">
      <alignment vertical="center"/>
    </xf>
    <xf numFmtId="167" fontId="12" fillId="0" borderId="52" xfId="0" applyNumberFormat="1" applyFont="1" applyBorder="1" applyAlignment="1">
      <alignment vertical="center"/>
    </xf>
    <xf numFmtId="167" fontId="12" fillId="0" borderId="61" xfId="0" applyNumberFormat="1" applyFont="1" applyBorder="1" applyAlignment="1">
      <alignment vertical="center"/>
    </xf>
    <xf numFmtId="0" fontId="13" fillId="0" borderId="0" xfId="0" applyFont="1" applyAlignment="1">
      <alignment vertical="center"/>
    </xf>
    <xf numFmtId="0" fontId="17" fillId="0" borderId="0" xfId="0" applyFont="1" applyAlignment="1">
      <alignment vertical="center"/>
    </xf>
    <xf numFmtId="0" fontId="12" fillId="0" borderId="36" xfId="0" applyFont="1" applyBorder="1" applyAlignment="1">
      <alignment horizontal="left" vertical="center"/>
    </xf>
    <xf numFmtId="165" fontId="12" fillId="0" borderId="31" xfId="0" applyNumberFormat="1" applyFont="1" applyBorder="1" applyAlignment="1">
      <alignment vertical="center"/>
    </xf>
    <xf numFmtId="167" fontId="12" fillId="0" borderId="31" xfId="0" applyNumberFormat="1" applyFont="1" applyBorder="1" applyAlignment="1">
      <alignment vertical="center"/>
    </xf>
    <xf numFmtId="0" fontId="13" fillId="3" borderId="36" xfId="0" applyFont="1" applyFill="1" applyBorder="1" applyAlignment="1">
      <alignment horizontal="left" vertical="center"/>
    </xf>
    <xf numFmtId="165" fontId="13" fillId="3" borderId="28" xfId="0" applyNumberFormat="1" applyFont="1" applyFill="1" applyBorder="1" applyAlignment="1">
      <alignment vertical="center"/>
    </xf>
    <xf numFmtId="167" fontId="13" fillId="3" borderId="39" xfId="0" applyNumberFormat="1" applyFont="1" applyFill="1" applyBorder="1" applyAlignment="1">
      <alignment vertical="center"/>
    </xf>
    <xf numFmtId="167" fontId="13" fillId="3" borderId="6" xfId="0" applyNumberFormat="1" applyFont="1" applyFill="1" applyBorder="1" applyAlignment="1">
      <alignment vertical="center"/>
    </xf>
    <xf numFmtId="167" fontId="13" fillId="3" borderId="38" xfId="0" applyNumberFormat="1" applyFont="1" applyFill="1" applyBorder="1" applyAlignment="1">
      <alignment vertical="center"/>
    </xf>
    <xf numFmtId="167" fontId="13" fillId="3" borderId="28" xfId="0" applyNumberFormat="1" applyFont="1" applyFill="1" applyBorder="1" applyAlignment="1">
      <alignment vertical="center"/>
    </xf>
    <xf numFmtId="167" fontId="13" fillId="3" borderId="7" xfId="0" applyNumberFormat="1" applyFont="1" applyFill="1" applyBorder="1" applyAlignment="1">
      <alignment vertical="center"/>
    </xf>
    <xf numFmtId="0" fontId="12" fillId="0" borderId="29" xfId="0" applyFont="1" applyBorder="1" applyAlignment="1">
      <alignment horizontal="left" vertical="center"/>
    </xf>
    <xf numFmtId="165" fontId="12" fillId="0" borderId="37" xfId="0" applyNumberFormat="1" applyFont="1" applyBorder="1" applyAlignment="1">
      <alignment vertical="center"/>
    </xf>
    <xf numFmtId="167" fontId="12" fillId="0" borderId="37" xfId="0" applyNumberFormat="1" applyFont="1" applyBorder="1" applyAlignment="1">
      <alignment vertical="center"/>
    </xf>
    <xf numFmtId="167" fontId="12" fillId="0" borderId="30" xfId="0" applyNumberFormat="1" applyFont="1" applyBorder="1" applyAlignment="1">
      <alignment vertical="center"/>
    </xf>
    <xf numFmtId="165" fontId="13" fillId="2" borderId="1" xfId="0" applyNumberFormat="1" applyFont="1" applyFill="1" applyBorder="1" applyAlignment="1">
      <alignment vertical="center"/>
    </xf>
    <xf numFmtId="167" fontId="13" fillId="2" borderId="20" xfId="0" applyNumberFormat="1" applyFont="1" applyFill="1" applyBorder="1" applyAlignment="1">
      <alignment vertical="center"/>
    </xf>
    <xf numFmtId="167" fontId="13" fillId="2" borderId="3" xfId="0" applyNumberFormat="1" applyFont="1" applyFill="1" applyBorder="1" applyAlignment="1">
      <alignment vertical="center"/>
    </xf>
    <xf numFmtId="167" fontId="13" fillId="2" borderId="4" xfId="0" applyNumberFormat="1" applyFont="1" applyFill="1" applyBorder="1" applyAlignment="1">
      <alignment vertical="center"/>
    </xf>
    <xf numFmtId="167" fontId="13" fillId="2" borderId="1" xfId="0" applyNumberFormat="1" applyFont="1" applyFill="1" applyBorder="1" applyAlignment="1">
      <alignment vertical="center"/>
    </xf>
    <xf numFmtId="0" fontId="15" fillId="0" borderId="0" xfId="0" applyFont="1" applyAlignment="1">
      <alignment vertical="center"/>
    </xf>
    <xf numFmtId="0" fontId="12" fillId="0" borderId="47" xfId="0" applyFont="1" applyBorder="1" applyAlignment="1">
      <alignment vertical="center"/>
    </xf>
    <xf numFmtId="0" fontId="8" fillId="0" borderId="0" xfId="0" applyFont="1" applyAlignment="1">
      <alignment vertical="center"/>
    </xf>
    <xf numFmtId="0" fontId="11" fillId="0" borderId="0" xfId="0" applyFont="1" applyAlignment="1">
      <alignment vertical="center"/>
    </xf>
    <xf numFmtId="0" fontId="19" fillId="0" borderId="0" xfId="0" applyFont="1" applyAlignment="1">
      <alignment vertical="center"/>
    </xf>
    <xf numFmtId="167" fontId="14" fillId="4" borderId="51" xfId="0" applyNumberFormat="1" applyFont="1" applyFill="1" applyBorder="1" applyAlignment="1">
      <alignment horizontal="center" vertical="center" wrapText="1"/>
    </xf>
    <xf numFmtId="167" fontId="14" fillId="4" borderId="13" xfId="0" applyNumberFormat="1" applyFont="1" applyFill="1" applyBorder="1" applyAlignment="1">
      <alignment horizontal="center" vertical="center" wrapText="1"/>
    </xf>
    <xf numFmtId="167" fontId="14" fillId="4" borderId="53" xfId="0" applyNumberFormat="1" applyFont="1" applyFill="1" applyBorder="1" applyAlignment="1">
      <alignment horizontal="center" vertical="center" wrapText="1"/>
    </xf>
    <xf numFmtId="167" fontId="12" fillId="0" borderId="0" xfId="0" applyNumberFormat="1" applyFont="1" applyAlignment="1">
      <alignment horizontal="right" vertical="center"/>
    </xf>
    <xf numFmtId="165" fontId="12" fillId="0" borderId="1" xfId="0" applyNumberFormat="1" applyFont="1" applyBorder="1" applyAlignment="1">
      <alignment vertical="center"/>
    </xf>
    <xf numFmtId="167" fontId="13" fillId="0" borderId="39" xfId="0" applyNumberFormat="1" applyFont="1" applyBorder="1" applyAlignment="1">
      <alignment horizontal="right" vertical="center"/>
    </xf>
    <xf numFmtId="167" fontId="13" fillId="0" borderId="28" xfId="0" applyNumberFormat="1" applyFont="1" applyBorder="1" applyAlignment="1">
      <alignment vertical="center"/>
    </xf>
    <xf numFmtId="167" fontId="13" fillId="0" borderId="39" xfId="0" applyNumberFormat="1" applyFont="1" applyBorder="1" applyAlignment="1">
      <alignment vertical="center"/>
    </xf>
    <xf numFmtId="167" fontId="15" fillId="0" borderId="31" xfId="0" applyNumberFormat="1" applyFont="1" applyBorder="1" applyAlignment="1">
      <alignment horizontal="right" vertical="center"/>
    </xf>
    <xf numFmtId="167" fontId="15" fillId="0" borderId="31" xfId="0" applyNumberFormat="1" applyFont="1" applyBorder="1" applyAlignment="1">
      <alignment vertical="center"/>
    </xf>
    <xf numFmtId="167" fontId="13" fillId="3" borderId="39" xfId="0" applyNumberFormat="1" applyFont="1" applyFill="1" applyBorder="1" applyAlignment="1">
      <alignment horizontal="right" vertical="center"/>
    </xf>
    <xf numFmtId="167" fontId="15" fillId="0" borderId="37" xfId="0" applyNumberFormat="1" applyFont="1" applyBorder="1" applyAlignment="1">
      <alignment horizontal="right" vertical="center"/>
    </xf>
    <xf numFmtId="167" fontId="15" fillId="0" borderId="37" xfId="0" applyNumberFormat="1" applyFont="1" applyBorder="1" applyAlignment="1">
      <alignment vertical="center"/>
    </xf>
    <xf numFmtId="0" fontId="14" fillId="2" borderId="33" xfId="0" applyFont="1" applyFill="1" applyBorder="1" applyAlignment="1">
      <alignment horizontal="left" vertical="center"/>
    </xf>
    <xf numFmtId="167" fontId="13" fillId="2" borderId="20" xfId="0" applyNumberFormat="1" applyFont="1" applyFill="1" applyBorder="1" applyAlignment="1">
      <alignment horizontal="right" vertical="center"/>
    </xf>
    <xf numFmtId="0" fontId="15" fillId="0" borderId="34" xfId="0" applyFont="1" applyBorder="1" applyAlignment="1">
      <alignment horizontal="left" vertical="center"/>
    </xf>
    <xf numFmtId="165" fontId="15" fillId="0" borderId="21" xfId="0" applyNumberFormat="1" applyFont="1" applyBorder="1" applyAlignment="1">
      <alignment vertical="center"/>
    </xf>
    <xf numFmtId="167" fontId="15" fillId="0" borderId="26" xfId="0" applyNumberFormat="1" applyFont="1" applyBorder="1" applyAlignment="1">
      <alignment horizontal="right" vertical="center"/>
    </xf>
    <xf numFmtId="167" fontId="15" fillId="0" borderId="23" xfId="0" applyNumberFormat="1" applyFont="1" applyBorder="1" applyAlignment="1">
      <alignment vertical="center"/>
    </xf>
    <xf numFmtId="167" fontId="15" fillId="0" borderId="24" xfId="0" applyNumberFormat="1" applyFont="1" applyBorder="1" applyAlignment="1">
      <alignment vertical="center"/>
    </xf>
    <xf numFmtId="167" fontId="15" fillId="0" borderId="21" xfId="0" applyNumberFormat="1" applyFont="1" applyBorder="1" applyAlignment="1">
      <alignment vertical="center"/>
    </xf>
    <xf numFmtId="167" fontId="15" fillId="0" borderId="26" xfId="0" applyNumberFormat="1" applyFont="1" applyBorder="1" applyAlignment="1">
      <alignment vertical="center"/>
    </xf>
    <xf numFmtId="0" fontId="15" fillId="0" borderId="35" xfId="0" applyFont="1" applyBorder="1" applyAlignment="1">
      <alignment horizontal="left" vertical="center"/>
    </xf>
    <xf numFmtId="165" fontId="15" fillId="0" borderId="8" xfId="0" applyNumberFormat="1" applyFont="1" applyBorder="1" applyAlignment="1">
      <alignment vertical="center"/>
    </xf>
    <xf numFmtId="167" fontId="15" fillId="0" borderId="27" xfId="0" applyNumberFormat="1" applyFont="1" applyBorder="1" applyAlignment="1">
      <alignment horizontal="right" vertical="center"/>
    </xf>
    <xf numFmtId="167" fontId="15" fillId="0" borderId="10" xfId="0" applyNumberFormat="1" applyFont="1" applyBorder="1" applyAlignment="1">
      <alignment vertical="center"/>
    </xf>
    <xf numFmtId="167" fontId="15" fillId="0" borderId="11" xfId="0" applyNumberFormat="1" applyFont="1" applyBorder="1" applyAlignment="1">
      <alignment vertical="center"/>
    </xf>
    <xf numFmtId="167" fontId="15" fillId="0" borderId="8" xfId="0" applyNumberFormat="1" applyFont="1" applyBorder="1" applyAlignment="1">
      <alignment vertical="center"/>
    </xf>
    <xf numFmtId="167" fontId="15" fillId="0" borderId="27" xfId="0" applyNumberFormat="1" applyFont="1" applyBorder="1" applyAlignment="1">
      <alignment vertical="center"/>
    </xf>
    <xf numFmtId="167" fontId="15" fillId="0" borderId="12" xfId="0" applyNumberFormat="1" applyFont="1" applyBorder="1" applyAlignment="1">
      <alignment vertical="center"/>
    </xf>
    <xf numFmtId="0" fontId="15" fillId="0" borderId="41" xfId="0" applyFont="1" applyBorder="1" applyAlignment="1">
      <alignment horizontal="left" vertical="center"/>
    </xf>
    <xf numFmtId="165" fontId="15" fillId="0" borderId="16" xfId="0" applyNumberFormat="1" applyFont="1" applyBorder="1" applyAlignment="1">
      <alignment vertical="center"/>
    </xf>
    <xf numFmtId="167" fontId="15" fillId="0" borderId="42" xfId="0" applyNumberFormat="1" applyFont="1" applyBorder="1" applyAlignment="1">
      <alignment horizontal="right" vertical="center"/>
    </xf>
    <xf numFmtId="167" fontId="15" fillId="0" borderId="17" xfId="0" applyNumberFormat="1" applyFont="1" applyBorder="1" applyAlignment="1">
      <alignment vertical="center"/>
    </xf>
    <xf numFmtId="167" fontId="15" fillId="0" borderId="18" xfId="0" applyNumberFormat="1" applyFont="1" applyBorder="1" applyAlignment="1">
      <alignment vertical="center"/>
    </xf>
    <xf numFmtId="167" fontId="15" fillId="0" borderId="16" xfId="0" applyNumberFormat="1" applyFont="1" applyBorder="1" applyAlignment="1">
      <alignment vertical="center"/>
    </xf>
    <xf numFmtId="167" fontId="15" fillId="0" borderId="42" xfId="0" applyNumberFormat="1" applyFont="1" applyBorder="1" applyAlignment="1">
      <alignment vertical="center"/>
    </xf>
    <xf numFmtId="0" fontId="11" fillId="0" borderId="33" xfId="0" applyFont="1" applyBorder="1" applyAlignment="1">
      <alignment horizontal="left" vertical="center"/>
    </xf>
    <xf numFmtId="0" fontId="19" fillId="0" borderId="34" xfId="0" applyFont="1" applyBorder="1" applyAlignment="1">
      <alignment horizontal="left" vertical="center"/>
    </xf>
    <xf numFmtId="0" fontId="19" fillId="0" borderId="35" xfId="0" applyFont="1" applyBorder="1" applyAlignment="1">
      <alignment horizontal="left" vertical="center"/>
    </xf>
    <xf numFmtId="0" fontId="15" fillId="0" borderId="21" xfId="0" applyFont="1" applyBorder="1" applyAlignment="1">
      <alignment horizontal="left" vertical="center"/>
    </xf>
    <xf numFmtId="0" fontId="15" fillId="0" borderId="49" xfId="0" applyFont="1" applyBorder="1" applyAlignment="1">
      <alignment horizontal="left" vertical="center"/>
    </xf>
    <xf numFmtId="0" fontId="14" fillId="2" borderId="33" xfId="0" applyFont="1" applyFill="1" applyBorder="1" applyAlignment="1">
      <alignment horizontal="left" vertical="center" wrapText="1"/>
    </xf>
    <xf numFmtId="0" fontId="14" fillId="0" borderId="33" xfId="0" applyFont="1" applyBorder="1" applyAlignment="1">
      <alignment horizontal="left" vertical="center"/>
    </xf>
    <xf numFmtId="0" fontId="18" fillId="4" borderId="36" xfId="0" applyFont="1" applyFill="1" applyBorder="1" applyAlignment="1">
      <alignment vertical="center"/>
    </xf>
    <xf numFmtId="0" fontId="18" fillId="4" borderId="31" xfId="0" applyFont="1" applyFill="1" applyBorder="1" applyAlignment="1">
      <alignment vertical="center"/>
    </xf>
    <xf numFmtId="0" fontId="18" fillId="4" borderId="32" xfId="0" applyFont="1" applyFill="1" applyBorder="1" applyAlignment="1">
      <alignment vertical="center"/>
    </xf>
    <xf numFmtId="0" fontId="18" fillId="0" borderId="0" xfId="0" applyFont="1" applyAlignment="1">
      <alignment vertical="center"/>
    </xf>
    <xf numFmtId="167" fontId="12" fillId="0" borderId="5" xfId="0" applyNumberFormat="1" applyFont="1" applyBorder="1" applyAlignment="1">
      <alignment horizontal="right" vertical="center"/>
    </xf>
    <xf numFmtId="167" fontId="12" fillId="0" borderId="28" xfId="0" applyNumberFormat="1" applyFont="1" applyBorder="1" applyAlignment="1">
      <alignment vertical="center"/>
    </xf>
    <xf numFmtId="167" fontId="15" fillId="0" borderId="65" xfId="0" applyNumberFormat="1" applyFont="1" applyBorder="1" applyAlignment="1">
      <alignment horizontal="right" vertical="center"/>
    </xf>
    <xf numFmtId="167" fontId="15" fillId="0" borderId="15" xfId="0" applyNumberFormat="1" applyFont="1" applyBorder="1" applyAlignment="1">
      <alignment vertical="center"/>
    </xf>
    <xf numFmtId="167" fontId="15" fillId="0" borderId="66" xfId="0" applyNumberFormat="1" applyFont="1" applyBorder="1" applyAlignment="1">
      <alignment vertical="center"/>
    </xf>
    <xf numFmtId="165" fontId="15" fillId="0" borderId="64" xfId="0" applyNumberFormat="1" applyFont="1" applyBorder="1" applyAlignment="1">
      <alignment vertical="center"/>
    </xf>
    <xf numFmtId="167" fontId="15" fillId="0" borderId="58" xfId="0" applyNumberFormat="1" applyFont="1" applyBorder="1" applyAlignment="1">
      <alignment vertical="center"/>
    </xf>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8" fillId="0" borderId="0" xfId="0" applyFont="1"/>
    <xf numFmtId="14" fontId="8" fillId="0" borderId="0" xfId="0" applyNumberFormat="1" applyFont="1"/>
    <xf numFmtId="0" fontId="12" fillId="0" borderId="47" xfId="0" applyFont="1" applyBorder="1" applyAlignment="1">
      <alignment horizontal="left" vertical="center"/>
    </xf>
    <xf numFmtId="14" fontId="8" fillId="0" borderId="0" xfId="0" applyNumberFormat="1" applyFont="1" applyAlignment="1">
      <alignment horizontal="center" vertical="center" wrapText="1"/>
    </xf>
    <xf numFmtId="0" fontId="8" fillId="0" borderId="0" xfId="0" applyFont="1" applyAlignment="1">
      <alignment horizontal="center" vertical="center"/>
    </xf>
    <xf numFmtId="0" fontId="6" fillId="0" borderId="0" xfId="0" applyFont="1" applyAlignment="1">
      <alignment horizontal="center" vertical="center" wrapText="1"/>
    </xf>
    <xf numFmtId="0" fontId="8" fillId="0" borderId="0" xfId="0" applyFont="1" applyAlignment="1">
      <alignment wrapText="1"/>
    </xf>
    <xf numFmtId="0" fontId="6" fillId="0" borderId="0" xfId="0" applyFont="1" applyAlignment="1">
      <alignment vertical="center"/>
    </xf>
    <xf numFmtId="1" fontId="8" fillId="0" borderId="0" xfId="0" applyNumberFormat="1" applyFont="1"/>
    <xf numFmtId="168" fontId="8" fillId="0" borderId="0" xfId="0" applyNumberFormat="1" applyFont="1"/>
    <xf numFmtId="0" fontId="8" fillId="0" borderId="0" xfId="0" applyFont="1" applyAlignment="1">
      <alignment horizontal="center" vertical="center" wrapText="1"/>
    </xf>
    <xf numFmtId="0" fontId="22" fillId="0" borderId="36" xfId="0" applyFont="1" applyBorder="1" applyAlignment="1">
      <alignment horizontal="center" vertical="center"/>
    </xf>
    <xf numFmtId="0" fontId="22" fillId="0" borderId="28" xfId="0" applyFont="1" applyBorder="1" applyAlignment="1">
      <alignment horizontal="center" vertical="center"/>
    </xf>
    <xf numFmtId="0" fontId="22" fillId="0" borderId="28" xfId="0" applyFont="1" applyBorder="1" applyAlignment="1">
      <alignment horizontal="center" vertical="center" wrapText="1"/>
    </xf>
    <xf numFmtId="0" fontId="22" fillId="0" borderId="31" xfId="0" applyFont="1" applyBorder="1" applyAlignment="1">
      <alignment horizontal="center" vertical="center"/>
    </xf>
    <xf numFmtId="0" fontId="6" fillId="0" borderId="28" xfId="0" applyFont="1" applyBorder="1" applyAlignment="1">
      <alignment horizontal="center" vertical="center" wrapText="1"/>
    </xf>
    <xf numFmtId="0" fontId="6" fillId="0" borderId="32" xfId="0" applyFont="1" applyBorder="1" applyAlignment="1">
      <alignment horizontal="center" vertical="center" wrapText="1"/>
    </xf>
    <xf numFmtId="1" fontId="8" fillId="0" borderId="0" xfId="0" applyNumberFormat="1" applyFont="1" applyAlignment="1">
      <alignment wrapText="1"/>
    </xf>
    <xf numFmtId="14" fontId="8" fillId="0" borderId="0" xfId="0" applyNumberFormat="1" applyFont="1" applyAlignment="1">
      <alignment wrapText="1"/>
    </xf>
    <xf numFmtId="4" fontId="8" fillId="0" borderId="0" xfId="0" applyNumberFormat="1" applyFont="1" applyAlignment="1">
      <alignment wrapText="1"/>
    </xf>
    <xf numFmtId="168" fontId="8" fillId="0" borderId="0" xfId="1" applyNumberFormat="1" applyFont="1" applyBorder="1" applyAlignment="1">
      <alignment wrapText="1"/>
    </xf>
    <xf numFmtId="0" fontId="8" fillId="0" borderId="0" xfId="0" applyFont="1" applyAlignment="1">
      <alignment horizontal="center" wrapText="1"/>
    </xf>
    <xf numFmtId="0" fontId="26" fillId="0" borderId="0" xfId="2" applyFont="1" applyFill="1" applyBorder="1" applyAlignment="1" applyProtection="1">
      <alignment horizontal="center" vertical="center" wrapText="1"/>
    </xf>
    <xf numFmtId="4" fontId="8" fillId="0" borderId="23" xfId="0" applyNumberFormat="1" applyFont="1" applyBorder="1" applyAlignment="1">
      <alignment vertical="center"/>
    </xf>
    <xf numFmtId="4" fontId="8" fillId="0" borderId="0" xfId="0" applyNumberFormat="1" applyFont="1" applyAlignment="1">
      <alignment horizontal="right" vertical="center"/>
    </xf>
    <xf numFmtId="2" fontId="8" fillId="0" borderId="0" xfId="0" applyNumberFormat="1" applyFont="1" applyAlignment="1">
      <alignment horizontal="center" vertical="center"/>
    </xf>
    <xf numFmtId="0" fontId="8" fillId="0" borderId="0" xfId="0" applyFont="1" applyAlignment="1">
      <alignment horizontal="left" vertical="center"/>
    </xf>
    <xf numFmtId="4" fontId="8" fillId="0" borderId="0" xfId="0" applyNumberFormat="1" applyFont="1" applyAlignment="1">
      <alignment vertical="center"/>
    </xf>
    <xf numFmtId="4" fontId="8" fillId="0" borderId="0" xfId="0" applyNumberFormat="1" applyFont="1" applyAlignment="1">
      <alignment horizontal="center" vertical="center"/>
    </xf>
    <xf numFmtId="0" fontId="8" fillId="0" borderId="0" xfId="0" applyFont="1" applyAlignment="1">
      <alignment horizontal="right" vertical="center"/>
    </xf>
    <xf numFmtId="14" fontId="8" fillId="0" borderId="0" xfId="0" applyNumberFormat="1" applyFont="1" applyAlignment="1">
      <alignment horizontal="right" vertical="center"/>
    </xf>
    <xf numFmtId="0" fontId="23" fillId="13" borderId="28" xfId="0" applyFont="1" applyFill="1" applyBorder="1" applyAlignment="1">
      <alignment horizontal="center" vertical="center" wrapText="1"/>
    </xf>
    <xf numFmtId="14" fontId="23" fillId="13" borderId="28" xfId="0" applyNumberFormat="1" applyFont="1" applyFill="1" applyBorder="1" applyAlignment="1">
      <alignment horizontal="center" vertical="center" wrapText="1"/>
    </xf>
    <xf numFmtId="4" fontId="23" fillId="13" borderId="28" xfId="0" applyNumberFormat="1" applyFont="1" applyFill="1" applyBorder="1" applyAlignment="1">
      <alignment horizontal="center" vertical="center" wrapText="1"/>
    </xf>
    <xf numFmtId="2" fontId="23" fillId="13" borderId="28" xfId="0" applyNumberFormat="1" applyFont="1" applyFill="1" applyBorder="1" applyAlignment="1">
      <alignment horizontal="center" vertical="center" wrapText="1"/>
    </xf>
    <xf numFmtId="4" fontId="28" fillId="0" borderId="28" xfId="0" applyNumberFormat="1" applyFont="1" applyBorder="1" applyAlignment="1">
      <alignment horizontal="center" vertical="center" wrapText="1"/>
    </xf>
    <xf numFmtId="14" fontId="23" fillId="0" borderId="28" xfId="0" applyNumberFormat="1" applyFont="1" applyBorder="1" applyAlignment="1">
      <alignment horizontal="center" vertical="center" wrapText="1"/>
    </xf>
    <xf numFmtId="4" fontId="23" fillId="0" borderId="28" xfId="0" applyNumberFormat="1" applyFont="1" applyBorder="1" applyAlignment="1">
      <alignment horizontal="center" vertical="center" wrapText="1"/>
    </xf>
    <xf numFmtId="1" fontId="23" fillId="0" borderId="28" xfId="0" applyNumberFormat="1" applyFont="1" applyBorder="1" applyAlignment="1">
      <alignment horizontal="center" vertical="center" wrapText="1"/>
    </xf>
    <xf numFmtId="1" fontId="28" fillId="0" borderId="28" xfId="0" applyNumberFormat="1" applyFont="1" applyBorder="1" applyAlignment="1">
      <alignment horizontal="center" vertical="center" wrapText="1"/>
    </xf>
    <xf numFmtId="49" fontId="23" fillId="0" borderId="15" xfId="0" applyNumberFormat="1" applyFont="1" applyBorder="1" applyAlignment="1">
      <alignment horizontal="center" vertical="center" wrapText="1"/>
    </xf>
    <xf numFmtId="14" fontId="23" fillId="0" borderId="15" xfId="0" applyNumberFormat="1" applyFont="1" applyBorder="1" applyAlignment="1">
      <alignment horizontal="center" vertical="center" wrapText="1"/>
    </xf>
    <xf numFmtId="4" fontId="23" fillId="0" borderId="15" xfId="0" applyNumberFormat="1" applyFont="1" applyBorder="1" applyAlignment="1">
      <alignment horizontal="center" vertical="center" wrapText="1"/>
    </xf>
    <xf numFmtId="1" fontId="23" fillId="0" borderId="15" xfId="0" applyNumberFormat="1"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right" vertical="center"/>
    </xf>
    <xf numFmtId="165" fontId="13" fillId="3" borderId="44" xfId="0" applyNumberFormat="1" applyFont="1" applyFill="1" applyBorder="1" applyAlignment="1">
      <alignment vertical="center"/>
    </xf>
    <xf numFmtId="0" fontId="13" fillId="3" borderId="49" xfId="0" applyFont="1" applyFill="1" applyBorder="1" applyAlignment="1">
      <alignment horizontal="left" vertical="center"/>
    </xf>
    <xf numFmtId="165" fontId="13" fillId="3" borderId="45" xfId="0" applyNumberFormat="1" applyFont="1" applyFill="1" applyBorder="1" applyAlignment="1">
      <alignment vertical="center"/>
    </xf>
    <xf numFmtId="4" fontId="6" fillId="0" borderId="0" xfId="0" applyNumberFormat="1" applyFont="1" applyAlignment="1">
      <alignment vertical="center"/>
    </xf>
    <xf numFmtId="167" fontId="15" fillId="0" borderId="52" xfId="0" applyNumberFormat="1" applyFont="1" applyBorder="1" applyAlignment="1">
      <alignment horizontal="right" vertical="center"/>
    </xf>
    <xf numFmtId="167" fontId="15" fillId="0" borderId="52" xfId="0" applyNumberFormat="1" applyFont="1" applyBorder="1" applyAlignment="1">
      <alignment vertical="center"/>
    </xf>
    <xf numFmtId="167" fontId="15" fillId="0" borderId="0" xfId="0" applyNumberFormat="1" applyFont="1" applyAlignment="1">
      <alignment horizontal="right" vertical="center"/>
    </xf>
    <xf numFmtId="167" fontId="15" fillId="0" borderId="0" xfId="0" applyNumberFormat="1" applyFont="1" applyAlignment="1">
      <alignment vertical="center"/>
    </xf>
    <xf numFmtId="167" fontId="13" fillId="2" borderId="58" xfId="0" applyNumberFormat="1" applyFont="1" applyFill="1" applyBorder="1" applyAlignment="1">
      <alignment vertical="center"/>
    </xf>
    <xf numFmtId="0" fontId="14" fillId="2" borderId="63" xfId="0" applyFont="1" applyFill="1" applyBorder="1" applyAlignment="1">
      <alignment horizontal="left" vertical="center"/>
    </xf>
    <xf numFmtId="165" fontId="13" fillId="2" borderId="64" xfId="0" applyNumberFormat="1" applyFont="1" applyFill="1" applyBorder="1" applyAlignment="1">
      <alignment vertical="center"/>
    </xf>
    <xf numFmtId="167" fontId="13" fillId="2" borderId="65" xfId="0" applyNumberFormat="1" applyFont="1" applyFill="1" applyBorder="1" applyAlignment="1">
      <alignment horizontal="right" vertical="center"/>
    </xf>
    <xf numFmtId="167" fontId="13" fillId="2" borderId="15" xfId="0" applyNumberFormat="1" applyFont="1" applyFill="1" applyBorder="1" applyAlignment="1">
      <alignment vertical="center"/>
    </xf>
    <xf numFmtId="167" fontId="13" fillId="2" borderId="66" xfId="0" applyNumberFormat="1" applyFont="1" applyFill="1" applyBorder="1" applyAlignment="1">
      <alignment vertical="center"/>
    </xf>
    <xf numFmtId="167" fontId="13" fillId="2" borderId="64" xfId="0" applyNumberFormat="1" applyFont="1" applyFill="1" applyBorder="1" applyAlignment="1">
      <alignment vertical="center"/>
    </xf>
    <xf numFmtId="167" fontId="13" fillId="2" borderId="65" xfId="0" applyNumberFormat="1" applyFont="1" applyFill="1" applyBorder="1" applyAlignment="1">
      <alignment vertical="center"/>
    </xf>
    <xf numFmtId="0" fontId="15" fillId="0" borderId="47" xfId="0" applyFont="1" applyBorder="1" applyAlignment="1">
      <alignment horizontal="left" vertical="center"/>
    </xf>
    <xf numFmtId="0" fontId="14" fillId="2" borderId="63" xfId="0" applyFont="1" applyFill="1" applyBorder="1" applyAlignment="1">
      <alignment horizontal="left" vertical="center" wrapText="1"/>
    </xf>
    <xf numFmtId="167" fontId="13" fillId="3" borderId="51" xfId="0" applyNumberFormat="1" applyFont="1" applyFill="1" applyBorder="1" applyAlignment="1">
      <alignment horizontal="right" vertical="center"/>
    </xf>
    <xf numFmtId="167" fontId="13" fillId="3" borderId="13" xfId="0" applyNumberFormat="1" applyFont="1" applyFill="1" applyBorder="1" applyAlignment="1">
      <alignment vertical="center"/>
    </xf>
    <xf numFmtId="167" fontId="13" fillId="3" borderId="53" xfId="0" applyNumberFormat="1" applyFont="1" applyFill="1" applyBorder="1" applyAlignment="1">
      <alignment vertical="center"/>
    </xf>
    <xf numFmtId="167" fontId="13" fillId="3" borderId="45" xfId="0" applyNumberFormat="1" applyFont="1" applyFill="1" applyBorder="1" applyAlignment="1">
      <alignment vertical="center"/>
    </xf>
    <xf numFmtId="167" fontId="13" fillId="3" borderId="51" xfId="0" applyNumberFormat="1" applyFont="1" applyFill="1" applyBorder="1" applyAlignment="1">
      <alignment vertical="center"/>
    </xf>
    <xf numFmtId="165" fontId="15" fillId="0" borderId="67" xfId="0" applyNumberFormat="1" applyFont="1" applyBorder="1" applyAlignment="1">
      <alignment vertical="center"/>
    </xf>
    <xf numFmtId="167" fontId="15" fillId="0" borderId="69" xfId="0" applyNumberFormat="1" applyFont="1" applyBorder="1" applyAlignment="1">
      <alignment horizontal="right" vertical="center"/>
    </xf>
    <xf numFmtId="167" fontId="15" fillId="0" borderId="70" xfId="0" applyNumberFormat="1" applyFont="1" applyBorder="1" applyAlignment="1">
      <alignment vertical="center"/>
    </xf>
    <xf numFmtId="167" fontId="15" fillId="0" borderId="71" xfId="0" applyNumberFormat="1" applyFont="1" applyBorder="1" applyAlignment="1">
      <alignment vertical="center"/>
    </xf>
    <xf numFmtId="0" fontId="25" fillId="0" borderId="34" xfId="0" applyFont="1" applyBorder="1" applyAlignment="1">
      <alignment horizontal="left" vertical="center"/>
    </xf>
    <xf numFmtId="0" fontId="25" fillId="0" borderId="41" xfId="0" applyFont="1" applyBorder="1" applyAlignment="1">
      <alignment horizontal="left" vertical="center"/>
    </xf>
    <xf numFmtId="0" fontId="25" fillId="0" borderId="21" xfId="0" applyFont="1" applyBorder="1" applyAlignment="1">
      <alignment horizontal="left" vertical="center"/>
    </xf>
    <xf numFmtId="0" fontId="25" fillId="0" borderId="47" xfId="0" applyFont="1" applyBorder="1" applyAlignment="1">
      <alignment horizontal="left" vertical="center"/>
    </xf>
    <xf numFmtId="0" fontId="25" fillId="0" borderId="8" xfId="0" applyFont="1" applyBorder="1" applyAlignment="1">
      <alignment horizontal="left" vertical="center"/>
    </xf>
    <xf numFmtId="0" fontId="8" fillId="0" borderId="0" xfId="0" applyFont="1" applyAlignment="1">
      <alignment horizontal="right" vertical="center" wrapText="1"/>
    </xf>
    <xf numFmtId="0" fontId="8" fillId="0" borderId="0" xfId="0" applyFont="1" applyAlignment="1" applyProtection="1">
      <alignment horizontal="left" vertical="center"/>
      <protection locked="0"/>
    </xf>
    <xf numFmtId="3" fontId="8" fillId="0" borderId="0" xfId="0" applyNumberFormat="1" applyFont="1" applyAlignment="1">
      <alignment horizontal="right" vertical="center"/>
    </xf>
    <xf numFmtId="0" fontId="22" fillId="0" borderId="56" xfId="0" applyFont="1" applyBorder="1" applyAlignment="1">
      <alignment horizontal="center" vertical="center"/>
    </xf>
    <xf numFmtId="9" fontId="8" fillId="0" borderId="0" xfId="0" applyNumberFormat="1" applyFont="1"/>
    <xf numFmtId="9" fontId="22" fillId="0" borderId="28" xfId="0" applyNumberFormat="1" applyFont="1" applyBorder="1" applyAlignment="1">
      <alignment horizontal="center" vertical="center" wrapText="1"/>
    </xf>
    <xf numFmtId="9" fontId="8" fillId="0" borderId="0" xfId="1" applyNumberFormat="1" applyFont="1" applyBorder="1" applyAlignment="1">
      <alignment wrapText="1"/>
    </xf>
    <xf numFmtId="9" fontId="8" fillId="0" borderId="0" xfId="0" applyNumberFormat="1" applyFont="1" applyAlignment="1">
      <alignment vertical="center"/>
    </xf>
    <xf numFmtId="9" fontId="8" fillId="0" borderId="17" xfId="1" applyNumberFormat="1" applyFont="1" applyFill="1" applyBorder="1" applyAlignment="1">
      <alignment wrapText="1"/>
    </xf>
    <xf numFmtId="9" fontId="8" fillId="0" borderId="3" xfId="1" applyNumberFormat="1" applyFont="1" applyFill="1" applyBorder="1" applyAlignment="1">
      <alignment wrapText="1"/>
    </xf>
    <xf numFmtId="168" fontId="8" fillId="0" borderId="3" xfId="1" applyNumberFormat="1" applyFont="1" applyFill="1" applyBorder="1" applyAlignment="1">
      <alignment wrapText="1"/>
    </xf>
    <xf numFmtId="9" fontId="8" fillId="0" borderId="23" xfId="1" applyNumberFormat="1" applyFont="1" applyFill="1" applyBorder="1" applyAlignment="1">
      <alignment wrapText="1"/>
    </xf>
    <xf numFmtId="168" fontId="8" fillId="0" borderId="23" xfId="1" applyNumberFormat="1" applyFont="1" applyFill="1" applyBorder="1" applyAlignment="1">
      <alignment wrapText="1"/>
    </xf>
    <xf numFmtId="168" fontId="8" fillId="0" borderId="17" xfId="1" applyNumberFormat="1" applyFont="1" applyFill="1" applyBorder="1" applyAlignment="1">
      <alignment wrapText="1"/>
    </xf>
    <xf numFmtId="1" fontId="8" fillId="0" borderId="22" xfId="0" applyNumberFormat="1" applyFont="1" applyBorder="1" applyAlignment="1">
      <alignment horizontal="center" vertical="center" wrapText="1"/>
    </xf>
    <xf numFmtId="14" fontId="8" fillId="0" borderId="50" xfId="0" applyNumberFormat="1" applyFont="1" applyBorder="1" applyAlignment="1">
      <alignment horizontal="center" wrapText="1"/>
    </xf>
    <xf numFmtId="14" fontId="8" fillId="0" borderId="3" xfId="0" applyNumberFormat="1" applyFont="1" applyBorder="1" applyAlignment="1">
      <alignment horizontal="center" wrapText="1"/>
    </xf>
    <xf numFmtId="4" fontId="8" fillId="0" borderId="57" xfId="0" applyNumberFormat="1" applyFont="1" applyBorder="1" applyAlignment="1">
      <alignment wrapText="1"/>
    </xf>
    <xf numFmtId="0" fontId="8" fillId="0" borderId="25" xfId="0" applyFont="1" applyBorder="1" applyAlignment="1">
      <alignment horizontal="center" wrapText="1"/>
    </xf>
    <xf numFmtId="0" fontId="26" fillId="0" borderId="40" xfId="2" applyFont="1" applyFill="1" applyBorder="1" applyAlignment="1" applyProtection="1">
      <alignment horizontal="center" vertical="center" wrapText="1"/>
    </xf>
    <xf numFmtId="14" fontId="8" fillId="0" borderId="26" xfId="0" applyNumberFormat="1" applyFont="1" applyBorder="1" applyAlignment="1">
      <alignment horizontal="center" wrapText="1"/>
    </xf>
    <xf numFmtId="14" fontId="8" fillId="0" borderId="23" xfId="0" applyNumberFormat="1" applyFont="1" applyBorder="1" applyAlignment="1">
      <alignment horizontal="center" wrapText="1"/>
    </xf>
    <xf numFmtId="4" fontId="8" fillId="0" borderId="23" xfId="0" applyNumberFormat="1" applyFont="1" applyBorder="1" applyAlignment="1">
      <alignment wrapText="1"/>
    </xf>
    <xf numFmtId="0" fontId="26" fillId="0" borderId="25" xfId="2" applyFont="1" applyFill="1" applyBorder="1" applyAlignment="1" applyProtection="1">
      <alignment horizontal="center" vertical="center" wrapText="1"/>
    </xf>
    <xf numFmtId="14" fontId="8" fillId="0" borderId="42" xfId="0" applyNumberFormat="1" applyFont="1" applyBorder="1" applyAlignment="1">
      <alignment horizontal="center" wrapText="1"/>
    </xf>
    <xf numFmtId="14" fontId="8" fillId="0" borderId="17" xfId="0" applyNumberFormat="1" applyFont="1" applyBorder="1" applyAlignment="1">
      <alignment horizontal="center" wrapText="1"/>
    </xf>
    <xf numFmtId="0" fontId="26" fillId="0" borderId="19" xfId="2" applyFont="1" applyFill="1" applyBorder="1" applyAlignment="1" applyProtection="1">
      <alignment horizontal="center" vertical="center" wrapText="1"/>
    </xf>
    <xf numFmtId="1" fontId="8" fillId="0" borderId="9" xfId="0" applyNumberFormat="1" applyFont="1" applyBorder="1" applyAlignment="1">
      <alignment wrapText="1"/>
    </xf>
    <xf numFmtId="14" fontId="8" fillId="0" borderId="10" xfId="0" applyNumberFormat="1" applyFont="1" applyBorder="1" applyAlignment="1">
      <alignment wrapText="1"/>
    </xf>
    <xf numFmtId="4" fontId="8" fillId="0" borderId="10" xfId="0" applyNumberFormat="1" applyFont="1" applyBorder="1" applyAlignment="1">
      <alignment wrapText="1"/>
    </xf>
    <xf numFmtId="9" fontId="8" fillId="0" borderId="10" xfId="1" applyNumberFormat="1" applyFont="1" applyFill="1" applyBorder="1" applyAlignment="1">
      <alignment wrapText="1"/>
    </xf>
    <xf numFmtId="168" fontId="8" fillId="0" borderId="10" xfId="1" applyNumberFormat="1" applyFont="1" applyFill="1" applyBorder="1" applyAlignment="1">
      <alignment wrapText="1"/>
    </xf>
    <xf numFmtId="0" fontId="8" fillId="0" borderId="12" xfId="0" applyFont="1" applyBorder="1" applyAlignment="1">
      <alignment horizontal="center" wrapText="1"/>
    </xf>
    <xf numFmtId="0" fontId="8" fillId="0" borderId="27" xfId="0" applyFont="1" applyBorder="1"/>
    <xf numFmtId="0" fontId="8" fillId="0" borderId="12" xfId="0" applyFont="1" applyBorder="1"/>
    <xf numFmtId="0" fontId="26" fillId="0" borderId="26" xfId="2" applyFont="1" applyFill="1" applyBorder="1" applyAlignment="1" applyProtection="1">
      <alignment horizontal="center" vertical="center" wrapText="1"/>
    </xf>
    <xf numFmtId="0" fontId="26" fillId="0" borderId="42" xfId="2" applyFont="1" applyFill="1" applyBorder="1" applyAlignment="1" applyProtection="1">
      <alignment horizontal="center" vertical="center" wrapText="1"/>
    </xf>
    <xf numFmtId="0" fontId="4" fillId="0" borderId="23" xfId="0" applyFont="1" applyBorder="1" applyProtection="1">
      <protection locked="0"/>
    </xf>
    <xf numFmtId="167" fontId="12" fillId="15" borderId="37" xfId="0" applyNumberFormat="1" applyFont="1" applyFill="1" applyBorder="1" applyAlignment="1">
      <alignment vertical="center"/>
    </xf>
    <xf numFmtId="167" fontId="13" fillId="15" borderId="20" xfId="0" applyNumberFormat="1" applyFont="1" applyFill="1" applyBorder="1" applyAlignment="1">
      <alignment vertical="center"/>
    </xf>
    <xf numFmtId="167" fontId="12" fillId="15" borderId="31" xfId="0" applyNumberFormat="1" applyFont="1" applyFill="1" applyBorder="1" applyAlignment="1">
      <alignment vertical="center"/>
    </xf>
    <xf numFmtId="167" fontId="15" fillId="15" borderId="26" xfId="0" applyNumberFormat="1" applyFont="1" applyFill="1" applyBorder="1" applyAlignment="1">
      <alignment vertical="center"/>
    </xf>
    <xf numFmtId="167" fontId="15" fillId="15" borderId="27" xfId="0" applyNumberFormat="1" applyFont="1" applyFill="1" applyBorder="1" applyAlignment="1">
      <alignment vertical="center"/>
    </xf>
    <xf numFmtId="167" fontId="15" fillId="15" borderId="42" xfId="0" applyNumberFormat="1" applyFont="1" applyFill="1" applyBorder="1" applyAlignment="1">
      <alignment vertical="center"/>
    </xf>
    <xf numFmtId="0" fontId="8" fillId="0" borderId="0" xfId="5" applyFont="1" applyAlignment="1">
      <alignment horizontal="center" vertical="center" wrapText="1"/>
    </xf>
    <xf numFmtId="4" fontId="8" fillId="0" borderId="0" xfId="5" applyNumberFormat="1" applyFont="1" applyAlignment="1">
      <alignment horizontal="center" vertical="center" wrapText="1"/>
    </xf>
    <xf numFmtId="0" fontId="26" fillId="0" borderId="2" xfId="2" applyFont="1" applyBorder="1" applyAlignment="1" applyProtection="1">
      <alignment horizontal="center" vertical="center" wrapText="1"/>
    </xf>
    <xf numFmtId="0" fontId="8" fillId="0" borderId="23" xfId="0" applyFont="1" applyBorder="1" applyAlignment="1">
      <alignment vertical="center"/>
    </xf>
    <xf numFmtId="0" fontId="8" fillId="0" borderId="23" xfId="0" applyFont="1" applyBorder="1" applyAlignment="1">
      <alignment horizontal="center" vertical="center"/>
    </xf>
    <xf numFmtId="4" fontId="8" fillId="0" borderId="23" xfId="0" applyNumberFormat="1" applyFont="1" applyBorder="1" applyAlignment="1">
      <alignment horizontal="right" vertical="center"/>
    </xf>
    <xf numFmtId="14" fontId="8" fillId="0" borderId="23" xfId="0" applyNumberFormat="1" applyFont="1" applyBorder="1" applyAlignment="1">
      <alignment vertical="center"/>
    </xf>
    <xf numFmtId="1" fontId="8" fillId="0" borderId="23" xfId="0" applyNumberFormat="1" applyFont="1" applyBorder="1" applyAlignment="1">
      <alignment vertical="center"/>
    </xf>
    <xf numFmtId="49" fontId="8" fillId="0" borderId="15" xfId="0" applyNumberFormat="1" applyFont="1" applyBorder="1" applyAlignment="1">
      <alignment vertical="center"/>
    </xf>
    <xf numFmtId="0" fontId="8" fillId="0" borderId="23" xfId="0" applyFont="1" applyBorder="1" applyAlignment="1">
      <alignment horizontal="left" vertical="center"/>
    </xf>
    <xf numFmtId="4" fontId="24" fillId="0" borderId="23" xfId="0" applyNumberFormat="1" applyFont="1" applyBorder="1" applyAlignment="1" applyProtection="1">
      <alignment vertical="center"/>
      <protection locked="0"/>
    </xf>
    <xf numFmtId="4" fontId="24" fillId="0" borderId="23" xfId="0" applyNumberFormat="1" applyFont="1" applyBorder="1" applyAlignment="1" applyProtection="1">
      <alignment horizontal="right" vertical="center"/>
      <protection locked="0"/>
    </xf>
    <xf numFmtId="0" fontId="8" fillId="0" borderId="15" xfId="0" applyFont="1" applyBorder="1" applyAlignment="1">
      <alignment horizontal="left" vertical="center"/>
    </xf>
    <xf numFmtId="49" fontId="8" fillId="0" borderId="23" xfId="0" applyNumberFormat="1" applyFont="1" applyBorder="1" applyAlignment="1" applyProtection="1">
      <alignment vertical="center"/>
      <protection locked="0"/>
    </xf>
    <xf numFmtId="0" fontId="8" fillId="0" borderId="23" xfId="0" applyFont="1" applyBorder="1" applyAlignment="1" applyProtection="1">
      <alignment vertical="center"/>
      <protection locked="0"/>
    </xf>
    <xf numFmtId="14" fontId="8" fillId="0" borderId="23" xfId="0" applyNumberFormat="1" applyFont="1" applyBorder="1" applyAlignment="1" applyProtection="1">
      <alignment vertical="center"/>
      <protection locked="0"/>
    </xf>
    <xf numFmtId="169" fontId="8" fillId="0" borderId="23" xfId="0" applyNumberFormat="1" applyFont="1" applyBorder="1" applyAlignment="1" applyProtection="1">
      <alignment horizontal="right" vertical="center"/>
      <protection locked="0"/>
    </xf>
    <xf numFmtId="4" fontId="8" fillId="0" borderId="23" xfId="0" applyNumberFormat="1" applyFont="1" applyBorder="1" applyAlignment="1" applyProtection="1">
      <alignment vertical="center"/>
      <protection locked="0"/>
    </xf>
    <xf numFmtId="14" fontId="8" fillId="0" borderId="23" xfId="0" applyNumberFormat="1" applyFont="1" applyBorder="1" applyAlignment="1" applyProtection="1">
      <alignment horizontal="right" vertical="center"/>
      <protection locked="0"/>
    </xf>
    <xf numFmtId="170" fontId="8" fillId="0" borderId="23" xfId="0" applyNumberFormat="1" applyFont="1" applyBorder="1" applyAlignment="1">
      <alignment vertical="center"/>
    </xf>
    <xf numFmtId="49" fontId="8" fillId="0" borderId="15" xfId="0" applyNumberFormat="1" applyFont="1" applyBorder="1" applyAlignment="1" applyProtection="1">
      <alignment vertical="center"/>
      <protection locked="0"/>
    </xf>
    <xf numFmtId="14" fontId="8" fillId="0" borderId="15" xfId="0" applyNumberFormat="1" applyFont="1" applyBorder="1" applyAlignment="1" applyProtection="1">
      <alignment vertical="center"/>
      <protection locked="0"/>
    </xf>
    <xf numFmtId="0" fontId="8" fillId="0" borderId="26" xfId="0" applyFont="1" applyBorder="1" applyAlignment="1" applyProtection="1">
      <alignment horizontal="right" vertical="center"/>
      <protection locked="0"/>
    </xf>
    <xf numFmtId="0" fontId="8" fillId="0" borderId="23" xfId="0" applyFont="1" applyBorder="1" applyAlignment="1">
      <alignment horizontal="left" vertical="top" wrapText="1"/>
    </xf>
    <xf numFmtId="0" fontId="8" fillId="0" borderId="0" xfId="5" applyFont="1" applyAlignment="1">
      <alignment horizontal="left" vertical="center" wrapText="1"/>
    </xf>
    <xf numFmtId="49" fontId="8" fillId="0" borderId="0" xfId="0" applyNumberFormat="1" applyFont="1" applyAlignment="1" applyProtection="1">
      <alignment vertical="center"/>
      <protection locked="0"/>
    </xf>
    <xf numFmtId="0" fontId="8" fillId="0" borderId="0" xfId="0" applyFont="1" applyAlignment="1" applyProtection="1">
      <alignment vertical="center"/>
      <protection locked="0"/>
    </xf>
    <xf numFmtId="14" fontId="8" fillId="0" borderId="0" xfId="0" applyNumberFormat="1" applyFont="1" applyAlignment="1" applyProtection="1">
      <alignment vertical="center"/>
      <protection locked="0"/>
    </xf>
    <xf numFmtId="169" fontId="8" fillId="0" borderId="0" xfId="0" applyNumberFormat="1" applyFont="1" applyAlignment="1" applyProtection="1">
      <alignment horizontal="right" vertical="center"/>
      <protection locked="0"/>
    </xf>
    <xf numFmtId="1" fontId="8" fillId="0" borderId="0" xfId="0" applyNumberFormat="1" applyFont="1" applyAlignment="1">
      <alignment vertical="center"/>
    </xf>
    <xf numFmtId="4" fontId="8" fillId="0" borderId="0" xfId="0" applyNumberFormat="1" applyFont="1" applyAlignment="1" applyProtection="1">
      <alignment vertical="center"/>
      <protection locked="0"/>
    </xf>
    <xf numFmtId="4" fontId="24" fillId="0" borderId="0" xfId="0" applyNumberFormat="1" applyFont="1" applyAlignment="1" applyProtection="1">
      <alignment vertical="center"/>
      <protection locked="0"/>
    </xf>
    <xf numFmtId="4" fontId="24" fillId="0" borderId="0" xfId="0" applyNumberFormat="1" applyFont="1" applyAlignment="1" applyProtection="1">
      <alignment horizontal="right" vertical="center"/>
      <protection locked="0"/>
    </xf>
    <xf numFmtId="14" fontId="8" fillId="0" borderId="0" xfId="0" applyNumberFormat="1" applyFont="1" applyAlignment="1" applyProtection="1">
      <alignment horizontal="right" vertical="center"/>
      <protection locked="0"/>
    </xf>
    <xf numFmtId="0" fontId="8" fillId="0" borderId="0" xfId="0" applyFont="1" applyAlignment="1" applyProtection="1">
      <alignment horizontal="right" vertical="center"/>
      <protection locked="0"/>
    </xf>
    <xf numFmtId="49" fontId="4" fillId="0" borderId="23" xfId="0" applyNumberFormat="1" applyFont="1" applyBorder="1" applyAlignment="1" applyProtection="1">
      <alignment horizontal="left" vertical="center"/>
      <protection locked="0"/>
    </xf>
    <xf numFmtId="0" fontId="4" fillId="0" borderId="23" xfId="0" applyFont="1" applyBorder="1" applyAlignment="1">
      <alignment vertical="center"/>
    </xf>
    <xf numFmtId="0" fontId="4" fillId="0" borderId="23" xfId="0" applyFont="1" applyBorder="1" applyAlignment="1" applyProtection="1">
      <alignment vertical="center"/>
      <protection locked="0"/>
    </xf>
    <xf numFmtId="14" fontId="4" fillId="0" borderId="23" xfId="0" applyNumberFormat="1" applyFont="1" applyBorder="1" applyAlignment="1" applyProtection="1">
      <alignment vertical="center"/>
      <protection locked="0"/>
    </xf>
    <xf numFmtId="0" fontId="4" fillId="0" borderId="23" xfId="0" applyFont="1" applyBorder="1" applyAlignment="1">
      <alignment horizontal="center" vertical="center"/>
    </xf>
    <xf numFmtId="4" fontId="31" fillId="0" borderId="0" xfId="0" applyNumberFormat="1" applyFont="1" applyAlignment="1" applyProtection="1">
      <alignment vertical="center"/>
      <protection locked="0"/>
    </xf>
    <xf numFmtId="169" fontId="4" fillId="0" borderId="23" xfId="0" applyNumberFormat="1" applyFont="1" applyBorder="1" applyAlignment="1" applyProtection="1">
      <alignment horizontal="right"/>
      <protection locked="0"/>
    </xf>
    <xf numFmtId="1" fontId="4" fillId="0" borderId="23" xfId="0" applyNumberFormat="1" applyFont="1" applyBorder="1" applyAlignment="1">
      <alignment vertical="center"/>
    </xf>
    <xf numFmtId="2" fontId="4" fillId="0" borderId="24" xfId="0" applyNumberFormat="1" applyFont="1" applyBorder="1" applyProtection="1">
      <protection locked="0"/>
    </xf>
    <xf numFmtId="4" fontId="4" fillId="0" borderId="23" xfId="0" applyNumberFormat="1" applyFont="1" applyBorder="1" applyProtection="1">
      <protection locked="0"/>
    </xf>
    <xf numFmtId="4" fontId="4" fillId="0" borderId="23" xfId="0" applyNumberFormat="1" applyFont="1" applyBorder="1" applyAlignment="1">
      <alignment vertical="center"/>
    </xf>
    <xf numFmtId="4" fontId="4" fillId="0" borderId="23" xfId="0" applyNumberFormat="1" applyFont="1" applyBorder="1" applyAlignment="1">
      <alignment horizontal="right" vertical="center"/>
    </xf>
    <xf numFmtId="4" fontId="31" fillId="0" borderId="23" xfId="0" applyNumberFormat="1" applyFont="1" applyBorder="1" applyAlignment="1" applyProtection="1">
      <alignment vertical="center"/>
      <protection locked="0"/>
    </xf>
    <xf numFmtId="14" fontId="31" fillId="0" borderId="23" xfId="0" applyNumberFormat="1" applyFont="1" applyBorder="1" applyAlignment="1" applyProtection="1">
      <alignment vertical="center"/>
      <protection locked="0"/>
    </xf>
    <xf numFmtId="2" fontId="31" fillId="0" borderId="23" xfId="0" applyNumberFormat="1" applyFont="1" applyBorder="1" applyAlignment="1" applyProtection="1">
      <alignment vertical="center"/>
      <protection locked="0"/>
    </xf>
    <xf numFmtId="0" fontId="4" fillId="0" borderId="26" xfId="0" applyFont="1" applyBorder="1" applyAlignment="1" applyProtection="1">
      <alignment horizontal="right"/>
      <protection locked="0"/>
    </xf>
    <xf numFmtId="14" fontId="4" fillId="0" borderId="23" xfId="0" applyNumberFormat="1" applyFont="1" applyBorder="1" applyAlignment="1">
      <alignment vertical="center"/>
    </xf>
    <xf numFmtId="0" fontId="4" fillId="0" borderId="23" xfId="0" applyFont="1" applyBorder="1" applyAlignment="1">
      <alignment horizontal="left" vertical="center"/>
    </xf>
    <xf numFmtId="2" fontId="31" fillId="15" borderId="23" xfId="0" applyNumberFormat="1" applyFont="1" applyFill="1" applyBorder="1" applyAlignment="1" applyProtection="1">
      <alignment vertical="center"/>
      <protection locked="0"/>
    </xf>
    <xf numFmtId="4" fontId="31" fillId="15" borderId="23" xfId="0" applyNumberFormat="1" applyFont="1" applyFill="1" applyBorder="1" applyAlignment="1" applyProtection="1">
      <alignment vertical="center"/>
      <protection locked="0"/>
    </xf>
    <xf numFmtId="14" fontId="31" fillId="15" borderId="23" xfId="0" applyNumberFormat="1" applyFont="1" applyFill="1" applyBorder="1" applyAlignment="1" applyProtection="1">
      <alignment vertical="center"/>
      <protection locked="0"/>
    </xf>
    <xf numFmtId="1" fontId="4" fillId="0" borderId="23" xfId="0" applyNumberFormat="1" applyFont="1" applyBorder="1" applyAlignment="1">
      <alignment horizontal="right" vertical="center"/>
    </xf>
    <xf numFmtId="171" fontId="4" fillId="0" borderId="23" xfId="0" applyNumberFormat="1" applyFont="1" applyBorder="1" applyAlignment="1">
      <alignment horizontal="right" vertical="center"/>
    </xf>
    <xf numFmtId="49" fontId="31" fillId="0" borderId="23" xfId="6" applyNumberFormat="1" applyFont="1" applyBorder="1" applyAlignment="1" applyProtection="1">
      <alignment horizontal="left" vertical="center" wrapText="1" readingOrder="1"/>
      <protection locked="0"/>
    </xf>
    <xf numFmtId="14" fontId="31" fillId="0" borderId="23" xfId="6" applyNumberFormat="1" applyFont="1" applyBorder="1" applyAlignment="1" applyProtection="1">
      <alignment vertical="center" wrapText="1" readingOrder="1"/>
      <protection locked="0"/>
    </xf>
    <xf numFmtId="4" fontId="4" fillId="0" borderId="0" xfId="0" applyNumberFormat="1" applyFont="1" applyAlignment="1">
      <alignment horizontal="right" vertical="center"/>
    </xf>
    <xf numFmtId="0" fontId="4" fillId="0" borderId="23" xfId="0" applyFont="1" applyBorder="1" applyAlignment="1">
      <alignment horizontal="left" vertical="center" wrapText="1"/>
    </xf>
    <xf numFmtId="0" fontId="32" fillId="0" borderId="23" xfId="0" applyFont="1" applyBorder="1" applyAlignment="1">
      <alignment horizontal="right" vertical="center"/>
    </xf>
    <xf numFmtId="14" fontId="4" fillId="0" borderId="23" xfId="0" applyNumberFormat="1" applyFont="1" applyBorder="1" applyAlignment="1">
      <alignment horizontal="right" vertical="center" wrapText="1"/>
    </xf>
    <xf numFmtId="14" fontId="4" fillId="0" borderId="23" xfId="0" applyNumberFormat="1" applyFont="1" applyBorder="1" applyAlignment="1">
      <alignment horizontal="center" vertical="center"/>
    </xf>
    <xf numFmtId="0" fontId="4" fillId="0" borderId="17" xfId="0" applyFont="1" applyBorder="1" applyAlignment="1">
      <alignment vertical="center"/>
    </xf>
    <xf numFmtId="2" fontId="4" fillId="0" borderId="17" xfId="0" applyNumberFormat="1" applyFont="1" applyBorder="1" applyAlignment="1">
      <alignment horizontal="right" vertical="center"/>
    </xf>
    <xf numFmtId="0" fontId="4" fillId="0" borderId="17" xfId="0" applyFont="1" applyBorder="1" applyAlignment="1">
      <alignment horizontal="left" vertical="center" wrapText="1"/>
    </xf>
    <xf numFmtId="0" fontId="4" fillId="0" borderId="17" xfId="0" applyFont="1" applyBorder="1" applyAlignment="1">
      <alignment horizontal="center" vertical="center"/>
    </xf>
    <xf numFmtId="4" fontId="32" fillId="0" borderId="17" xfId="0" applyNumberFormat="1" applyFont="1" applyBorder="1" applyAlignment="1">
      <alignment horizontal="right" vertical="center"/>
    </xf>
    <xf numFmtId="4" fontId="4" fillId="0" borderId="17" xfId="0" applyNumberFormat="1" applyFont="1" applyBorder="1" applyAlignment="1">
      <alignment vertical="center"/>
    </xf>
    <xf numFmtId="4" fontId="4" fillId="0" borderId="17" xfId="0" applyNumberFormat="1" applyFont="1" applyBorder="1" applyAlignment="1">
      <alignment horizontal="right" vertical="center"/>
    </xf>
    <xf numFmtId="14" fontId="4" fillId="0" borderId="17" xfId="0" applyNumberFormat="1" applyFont="1" applyBorder="1" applyAlignment="1">
      <alignment horizontal="right" vertical="center"/>
    </xf>
    <xf numFmtId="3" fontId="4" fillId="0" borderId="17" xfId="0" applyNumberFormat="1" applyFont="1" applyBorder="1" applyAlignment="1">
      <alignment horizontal="right" vertical="center"/>
    </xf>
    <xf numFmtId="0" fontId="4" fillId="0" borderId="17" xfId="0" applyFont="1" applyBorder="1" applyAlignment="1">
      <alignment horizontal="left" vertical="center"/>
    </xf>
    <xf numFmtId="2" fontId="4" fillId="0" borderId="23" xfId="0" applyNumberFormat="1" applyFont="1" applyBorder="1" applyAlignment="1">
      <alignment horizontal="right" vertical="center"/>
    </xf>
    <xf numFmtId="4" fontId="32" fillId="0" borderId="23" xfId="0" applyNumberFormat="1" applyFont="1" applyBorder="1" applyAlignment="1">
      <alignment horizontal="right" vertical="center"/>
    </xf>
    <xf numFmtId="14" fontId="4" fillId="0" borderId="23" xfId="0" applyNumberFormat="1" applyFont="1" applyBorder="1" applyAlignment="1">
      <alignment horizontal="right" vertical="center"/>
    </xf>
    <xf numFmtId="3" fontId="4" fillId="0" borderId="23" xfId="0" applyNumberFormat="1" applyFont="1" applyBorder="1" applyAlignment="1">
      <alignment horizontal="right" vertical="center"/>
    </xf>
    <xf numFmtId="14" fontId="20" fillId="0" borderId="0" xfId="0" applyNumberFormat="1" applyFont="1" applyAlignment="1">
      <alignment horizontal="center" vertical="center" wrapText="1"/>
    </xf>
    <xf numFmtId="14" fontId="2" fillId="0" borderId="0" xfId="0" applyNumberFormat="1" applyFont="1" applyAlignment="1">
      <alignment horizontal="center" vertical="center" wrapText="1"/>
    </xf>
    <xf numFmtId="14" fontId="6" fillId="0" borderId="0" xfId="0" applyNumberFormat="1" applyFont="1" applyAlignment="1">
      <alignment horizontal="left" vertical="center" wrapText="1"/>
    </xf>
    <xf numFmtId="14" fontId="6" fillId="0" borderId="0" xfId="0" applyNumberFormat="1" applyFont="1" applyAlignment="1">
      <alignment horizontal="center" vertical="center"/>
    </xf>
    <xf numFmtId="0" fontId="16" fillId="0" borderId="36" xfId="0" applyFont="1" applyBorder="1" applyAlignment="1">
      <alignment horizontal="left" vertical="center"/>
    </xf>
    <xf numFmtId="0" fontId="16" fillId="0" borderId="31" xfId="0" applyFont="1" applyBorder="1" applyAlignment="1">
      <alignment horizontal="left" vertical="center"/>
    </xf>
    <xf numFmtId="0" fontId="18" fillId="4" borderId="36" xfId="0" applyFont="1" applyFill="1" applyBorder="1" applyAlignment="1">
      <alignment horizontal="center" vertical="center"/>
    </xf>
    <xf numFmtId="0" fontId="18" fillId="4" borderId="31" xfId="0" applyFont="1" applyFill="1" applyBorder="1" applyAlignment="1">
      <alignment horizontal="center" vertical="center"/>
    </xf>
    <xf numFmtId="0" fontId="12" fillId="0" borderId="29"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0" xfId="0" applyFont="1" applyAlignment="1">
      <alignment horizontal="center" vertical="center" wrapText="1"/>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61" xfId="0" applyFont="1" applyBorder="1" applyAlignment="1">
      <alignment horizontal="center" vertical="center" wrapText="1"/>
    </xf>
    <xf numFmtId="0" fontId="12" fillId="0" borderId="33" xfId="0" applyFont="1" applyBorder="1" applyAlignment="1">
      <alignment horizontal="left" vertical="center"/>
    </xf>
    <xf numFmtId="0" fontId="12" fillId="0" borderId="62" xfId="0" applyFont="1" applyBorder="1" applyAlignment="1">
      <alignment horizontal="left" vertical="center"/>
    </xf>
    <xf numFmtId="0" fontId="12" fillId="0" borderId="33"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34" xfId="0" applyFont="1" applyBorder="1" applyAlignment="1">
      <alignment horizontal="left" vertical="center"/>
    </xf>
    <xf numFmtId="0" fontId="12" fillId="0" borderId="59" xfId="0" applyFont="1" applyBorder="1" applyAlignment="1">
      <alignment horizontal="left" vertical="center"/>
    </xf>
    <xf numFmtId="14" fontId="12" fillId="0" borderId="34" xfId="0" applyNumberFormat="1" applyFont="1" applyBorder="1" applyAlignment="1">
      <alignment horizontal="center" vertical="center"/>
    </xf>
    <xf numFmtId="14" fontId="12" fillId="0" borderId="54" xfId="0" applyNumberFormat="1" applyFont="1" applyBorder="1" applyAlignment="1">
      <alignment horizontal="center" vertical="center"/>
    </xf>
    <xf numFmtId="0" fontId="12" fillId="0" borderId="35" xfId="0" applyFont="1" applyBorder="1" applyAlignment="1">
      <alignment horizontal="left" vertical="center"/>
    </xf>
    <xf numFmtId="0" fontId="12" fillId="0" borderId="60" xfId="0" applyFont="1" applyBorder="1" applyAlignment="1">
      <alignment horizontal="left" vertical="center"/>
    </xf>
    <xf numFmtId="164" fontId="12" fillId="0" borderId="35" xfId="0" applyNumberFormat="1" applyFont="1" applyBorder="1" applyAlignment="1">
      <alignment horizontal="center" vertical="center" wrapText="1"/>
    </xf>
    <xf numFmtId="164" fontId="12" fillId="0" borderId="55" xfId="0" applyNumberFormat="1" applyFont="1" applyBorder="1" applyAlignment="1">
      <alignment horizontal="center" vertical="center" wrapText="1"/>
    </xf>
    <xf numFmtId="0" fontId="27" fillId="0" borderId="0" xfId="0" applyFont="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165" fontId="14" fillId="4" borderId="44" xfId="0" applyNumberFormat="1" applyFont="1" applyFill="1" applyBorder="1" applyAlignment="1">
      <alignment horizontal="center" vertical="center" wrapText="1"/>
    </xf>
    <xf numFmtId="165" fontId="14" fillId="4" borderId="45" xfId="0" applyNumberFormat="1" applyFont="1" applyFill="1" applyBorder="1" applyAlignment="1">
      <alignment horizontal="center" vertical="center" wrapText="1"/>
    </xf>
    <xf numFmtId="167" fontId="21" fillId="4" borderId="36" xfId="0" applyNumberFormat="1" applyFont="1" applyFill="1" applyBorder="1" applyAlignment="1">
      <alignment horizontal="center" vertical="center" wrapText="1"/>
    </xf>
    <xf numFmtId="167" fontId="21" fillId="4" borderId="31" xfId="0" applyNumberFormat="1" applyFont="1" applyFill="1" applyBorder="1" applyAlignment="1">
      <alignment horizontal="center" vertical="center" wrapText="1"/>
    </xf>
    <xf numFmtId="167" fontId="21" fillId="4" borderId="32" xfId="0" applyNumberFormat="1" applyFont="1" applyFill="1" applyBorder="1" applyAlignment="1">
      <alignment horizontal="center" vertical="center" wrapText="1"/>
    </xf>
    <xf numFmtId="167" fontId="14" fillId="4" borderId="44" xfId="0" applyNumberFormat="1" applyFont="1" applyFill="1" applyBorder="1" applyAlignment="1">
      <alignment horizontal="center" vertical="center" wrapText="1"/>
    </xf>
    <xf numFmtId="167" fontId="14" fillId="4" borderId="45" xfId="0" applyNumberFormat="1" applyFont="1" applyFill="1" applyBorder="1" applyAlignment="1">
      <alignment horizontal="center" vertical="center" wrapText="1"/>
    </xf>
    <xf numFmtId="167" fontId="14" fillId="4" borderId="56" xfId="0" applyNumberFormat="1" applyFont="1" applyFill="1" applyBorder="1" applyAlignment="1">
      <alignment horizontal="center" vertical="center" wrapText="1"/>
    </xf>
    <xf numFmtId="167" fontId="14" fillId="4" borderId="46" xfId="0" applyNumberFormat="1" applyFont="1" applyFill="1" applyBorder="1" applyAlignment="1">
      <alignment horizontal="center" vertical="center" wrapText="1"/>
    </xf>
    <xf numFmtId="167" fontId="14" fillId="4" borderId="57" xfId="0" applyNumberFormat="1" applyFont="1" applyFill="1" applyBorder="1" applyAlignment="1">
      <alignment horizontal="center" vertical="center" wrapText="1"/>
    </xf>
    <xf numFmtId="167" fontId="14" fillId="4" borderId="13" xfId="0" applyNumberFormat="1" applyFont="1" applyFill="1" applyBorder="1" applyAlignment="1">
      <alignment horizontal="center" vertical="center" wrapText="1"/>
    </xf>
    <xf numFmtId="167" fontId="14" fillId="4" borderId="40" xfId="0" applyNumberFormat="1" applyFont="1" applyFill="1" applyBorder="1" applyAlignment="1">
      <alignment horizontal="center" vertical="center" wrapText="1"/>
    </xf>
    <xf numFmtId="167" fontId="14" fillId="4" borderId="14" xfId="0" applyNumberFormat="1" applyFont="1" applyFill="1" applyBorder="1" applyAlignment="1">
      <alignment horizontal="center" vertical="center" wrapText="1"/>
    </xf>
    <xf numFmtId="0" fontId="6" fillId="0" borderId="56" xfId="0" applyFont="1" applyBorder="1" applyAlignment="1">
      <alignment horizontal="center"/>
    </xf>
    <xf numFmtId="0" fontId="6" fillId="0" borderId="57" xfId="0" applyFont="1" applyBorder="1" applyAlignment="1">
      <alignment horizontal="center"/>
    </xf>
    <xf numFmtId="0" fontId="6" fillId="0" borderId="40" xfId="0" applyFont="1" applyBorder="1" applyAlignment="1">
      <alignment horizont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24" fillId="0" borderId="23" xfId="0" applyFont="1" applyBorder="1" applyAlignment="1">
      <alignment horizontal="center" vertical="center" wrapText="1"/>
    </xf>
    <xf numFmtId="0" fontId="24" fillId="0" borderId="47" xfId="0" applyFont="1" applyBorder="1" applyAlignment="1">
      <alignment horizontal="center" vertical="center" wrapText="1"/>
    </xf>
    <xf numFmtId="0" fontId="24" fillId="0" borderId="0" xfId="0" applyFont="1" applyAlignment="1">
      <alignment horizontal="center" vertical="center" wrapText="1"/>
    </xf>
    <xf numFmtId="0" fontId="23" fillId="8" borderId="36" xfId="0" applyFont="1" applyFill="1" applyBorder="1" applyAlignment="1">
      <alignment horizontal="center" vertical="center" wrapText="1"/>
    </xf>
    <xf numFmtId="0" fontId="23" fillId="8" borderId="31" xfId="0" applyFont="1" applyFill="1" applyBorder="1" applyAlignment="1">
      <alignment horizontal="center" vertical="center" wrapText="1"/>
    </xf>
    <xf numFmtId="0" fontId="23" fillId="8" borderId="32" xfId="0" applyFont="1" applyFill="1" applyBorder="1" applyAlignment="1">
      <alignment horizontal="center" vertical="center" wrapText="1"/>
    </xf>
    <xf numFmtId="4" fontId="23" fillId="9" borderId="31" xfId="0" applyNumberFormat="1" applyFont="1" applyFill="1" applyBorder="1" applyAlignment="1">
      <alignment horizontal="center" vertical="center" wrapText="1"/>
    </xf>
    <xf numFmtId="0" fontId="23" fillId="9" borderId="31" xfId="0" applyFont="1" applyFill="1" applyBorder="1" applyAlignment="1">
      <alignment horizontal="center" vertical="center" wrapText="1"/>
    </xf>
    <xf numFmtId="0" fontId="23" fillId="10" borderId="36" xfId="0" applyFont="1" applyFill="1" applyBorder="1" applyAlignment="1">
      <alignment horizontal="center" vertical="center" wrapText="1"/>
    </xf>
    <xf numFmtId="0" fontId="23" fillId="10" borderId="31" xfId="0" applyFont="1" applyFill="1" applyBorder="1" applyAlignment="1">
      <alignment horizontal="center" vertical="center" wrapText="1"/>
    </xf>
    <xf numFmtId="0" fontId="23" fillId="10" borderId="32" xfId="0" applyFont="1" applyFill="1" applyBorder="1" applyAlignment="1">
      <alignment horizontal="center" vertical="center" wrapText="1"/>
    </xf>
    <xf numFmtId="0" fontId="23" fillId="11" borderId="36" xfId="0" applyFont="1" applyFill="1" applyBorder="1" applyAlignment="1">
      <alignment horizontal="center" vertical="center" wrapText="1"/>
    </xf>
    <xf numFmtId="0" fontId="23" fillId="11" borderId="31" xfId="0" applyFont="1" applyFill="1" applyBorder="1" applyAlignment="1">
      <alignment horizontal="center" vertical="center" wrapText="1"/>
    </xf>
    <xf numFmtId="0" fontId="23" fillId="11" borderId="32" xfId="0" applyFont="1" applyFill="1" applyBorder="1" applyAlignment="1">
      <alignment horizontal="center" vertical="center" wrapText="1"/>
    </xf>
    <xf numFmtId="0" fontId="23" fillId="12" borderId="36" xfId="0" applyFont="1" applyFill="1" applyBorder="1" applyAlignment="1">
      <alignment horizontal="center" vertical="center" wrapText="1"/>
    </xf>
    <xf numFmtId="0" fontId="23" fillId="12" borderId="31" xfId="0" applyFont="1" applyFill="1" applyBorder="1" applyAlignment="1">
      <alignment horizontal="center" vertical="center" wrapText="1"/>
    </xf>
    <xf numFmtId="0" fontId="23" fillId="12" borderId="32" xfId="0" applyFont="1" applyFill="1" applyBorder="1" applyAlignment="1">
      <alignment horizontal="center" vertical="center" wrapText="1"/>
    </xf>
    <xf numFmtId="4" fontId="23" fillId="7" borderId="36" xfId="0" applyNumberFormat="1" applyFont="1" applyFill="1" applyBorder="1" applyAlignment="1">
      <alignment horizontal="center" vertical="center" wrapText="1"/>
    </xf>
    <xf numFmtId="4" fontId="23" fillId="7" borderId="31" xfId="0" applyNumberFormat="1" applyFont="1" applyFill="1" applyBorder="1" applyAlignment="1">
      <alignment horizontal="center" vertical="center" wrapText="1"/>
    </xf>
    <xf numFmtId="0" fontId="8" fillId="0" borderId="32" xfId="0" applyFont="1" applyBorder="1" applyAlignment="1">
      <alignment horizontal="center" vertical="center" wrapText="1"/>
    </xf>
    <xf numFmtId="1" fontId="22" fillId="2" borderId="44" xfId="0" applyNumberFormat="1" applyFont="1" applyFill="1" applyBorder="1" applyAlignment="1">
      <alignment horizontal="center" vertical="center" wrapText="1"/>
    </xf>
    <xf numFmtId="1" fontId="22" fillId="2" borderId="45" xfId="0" applyNumberFormat="1" applyFont="1" applyFill="1" applyBorder="1" applyAlignment="1">
      <alignment horizontal="center" vertical="center" wrapText="1"/>
    </xf>
    <xf numFmtId="1" fontId="22" fillId="5" borderId="44" xfId="0" applyNumberFormat="1" applyFont="1" applyFill="1" applyBorder="1" applyAlignment="1">
      <alignment horizontal="center" vertical="center" wrapText="1"/>
    </xf>
    <xf numFmtId="1" fontId="22" fillId="5" borderId="45" xfId="0" applyNumberFormat="1" applyFont="1" applyFill="1" applyBorder="1" applyAlignment="1">
      <alignment horizontal="center" vertical="center" wrapText="1"/>
    </xf>
    <xf numFmtId="0" fontId="22" fillId="6" borderId="36"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22" fillId="0" borderId="31" xfId="0" applyFont="1" applyBorder="1" applyAlignment="1">
      <alignment horizontal="center" vertical="center" wrapText="1"/>
    </xf>
    <xf numFmtId="0" fontId="22" fillId="6" borderId="32" xfId="0" applyFont="1" applyFill="1" applyBorder="1" applyAlignment="1">
      <alignment horizontal="center" vertical="center" wrapText="1"/>
    </xf>
  </cellXfs>
  <cellStyles count="7">
    <cellStyle name="3" xfId="4" xr:uid="{00000000-0005-0000-0000-000000000000}"/>
    <cellStyle name="E" xfId="3" xr:uid="{00000000-0005-0000-0000-000001000000}"/>
    <cellStyle name="Normal" xfId="6" xr:uid="{5693B245-7759-43F4-96F9-7C576A21C44C}"/>
    <cellStyle name="Гіперпосилання" xfId="2" builtinId="8"/>
    <cellStyle name="Звичайний" xfId="0" builtinId="0"/>
    <cellStyle name="Обычный 2 2 18" xfId="5" xr:uid="{9953D41A-1992-4B80-AA74-CA672380B209}"/>
    <cellStyle name="Фінансовий" xfId="1" builtinId="3"/>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D13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658495</xdr:colOff>
      <xdr:row>0</xdr:row>
      <xdr:rowOff>369782</xdr:rowOff>
    </xdr:from>
    <xdr:to>
      <xdr:col>9</xdr:col>
      <xdr:colOff>1092054</xdr:colOff>
      <xdr:row>2</xdr:row>
      <xdr:rowOff>91652</xdr:rowOff>
    </xdr:to>
    <xdr:pic>
      <xdr:nvPicPr>
        <xdr:cNvPr id="2" name="Рисунок 1" descr="cid:image001.jpg@01D774D0.9E8C66A0">
          <a:extLst>
            <a:ext uri="{FF2B5EF4-FFF2-40B4-BE49-F238E27FC236}">
              <a16:creationId xmlns:a16="http://schemas.microsoft.com/office/drawing/2014/main" id="{61E1AE7C-9B00-4EFD-A235-3F5B1DE9E0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65428" y="369782"/>
          <a:ext cx="1476018" cy="356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rafalska\MyData\&#1050;&#1056;&#1045;&#1044;&#1048;&#1058;\%25\052024\&#1042;&#1055;&#1040;_&#1055;&#1091;&#1083;%20&#1082;&#1088;&#1077;&#1076;&#1080;&#1090;&#1110;&#1074;%20&#1060;&#1054;%20&#1090;&#1072;%20&#1044;&#1047;%20&#1060;&#1054;%20(&#1041;&#1044;_&#1058;&#1054;&#1058;)+&#1044;&#1047;%20&#1060;&#1054;+%20&#1044;&#1077;&#1084;&#1110;&#1088;%20&#1058;&#1072;&#1088;&#1110;&#1082;.xlsx" TargetMode="External"/><Relationship Id="rId1" Type="http://schemas.openxmlformats.org/officeDocument/2006/relationships/externalLinkPath" Target="file:///C:\Users\l.rafalska\MyData\&#1050;&#1056;&#1045;&#1044;&#1048;&#1058;\%25\052024\&#1042;&#1055;&#1040;_&#1055;&#1091;&#1083;%20&#1082;&#1088;&#1077;&#1076;&#1080;&#1090;&#1110;&#1074;%20&#1060;&#1054;%20&#1090;&#1072;%20&#1044;&#1047;%20&#1060;&#1054;%20(&#1041;&#1044;_&#1058;&#1054;&#1058;)+&#1044;&#1047;%20&#1060;&#1054;+%20&#1044;&#1077;&#1084;&#1110;&#1088;%20&#1058;&#1072;&#1088;&#1110;&#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ВПА_ФО_КП_ДЗ"/>
      <sheetName val="Журнал торгів"/>
      <sheetName val="ППА_ФО_КП_ДЗ"/>
      <sheetName val="Перелік активів"/>
      <sheetName val="ПА знеособлений для ППА"/>
      <sheetName val="Група_актива"/>
    </sheetNames>
    <sheetDataSet>
      <sheetData sheetId="0">
        <row r="7">
          <cell r="B7">
            <v>459</v>
          </cell>
        </row>
        <row r="22">
          <cell r="B22">
            <v>0</v>
          </cell>
          <cell r="K22"/>
        </row>
        <row r="26">
          <cell r="B26"/>
        </row>
        <row r="169">
          <cell r="L169">
            <v>0</v>
          </cell>
          <cell r="M169">
            <v>0</v>
          </cell>
        </row>
        <row r="227">
          <cell r="M227">
            <v>0</v>
          </cell>
        </row>
        <row r="229">
          <cell r="M229">
            <v>0</v>
          </cell>
        </row>
        <row r="231">
          <cell r="M231">
            <v>0</v>
          </cell>
        </row>
        <row r="232">
          <cell r="M232">
            <v>0</v>
          </cell>
        </row>
        <row r="235">
          <cell r="M235">
            <v>0</v>
          </cell>
        </row>
        <row r="247">
          <cell r="L247">
            <v>0</v>
          </cell>
          <cell r="M247">
            <v>0</v>
          </cell>
        </row>
        <row r="253">
          <cell r="M253">
            <v>0</v>
          </cell>
        </row>
        <row r="258">
          <cell r="M258">
            <v>0</v>
          </cell>
        </row>
        <row r="264">
          <cell r="M264">
            <v>0</v>
          </cell>
        </row>
        <row r="266">
          <cell r="K266">
            <v>0</v>
          </cell>
          <cell r="L266">
            <v>0</v>
          </cell>
          <cell r="M266">
            <v>0</v>
          </cell>
        </row>
        <row r="268">
          <cell r="D268">
            <v>0</v>
          </cell>
          <cell r="M268">
            <v>0</v>
          </cell>
        </row>
        <row r="270">
          <cell r="M270">
            <v>0</v>
          </cell>
        </row>
        <row r="275">
          <cell r="A275" t="str">
            <v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
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
</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670D1-1715-4023-8CEC-5C2A838377B4}">
  <dimension ref="A1:J273"/>
  <sheetViews>
    <sheetView tabSelected="1" view="pageBreakPreview" topLeftCell="A241" zoomScale="90" zoomScaleNormal="100" zoomScaleSheetLayoutView="90" workbookViewId="0">
      <selection activeCell="A273" sqref="A273:XFD275"/>
    </sheetView>
  </sheetViews>
  <sheetFormatPr defaultColWidth="8.85546875" defaultRowHeight="12" outlineLevelRow="2" x14ac:dyDescent="0.25"/>
  <cols>
    <col min="1" max="1" width="32.42578125" style="10" customWidth="1"/>
    <col min="2" max="2" width="11.140625" style="11" customWidth="1"/>
    <col min="3" max="3" width="13.85546875" style="54" customWidth="1"/>
    <col min="4" max="5" width="14.5703125" style="12" customWidth="1"/>
    <col min="6" max="6" width="15" style="12" customWidth="1"/>
    <col min="7" max="7" width="13.140625" style="12" customWidth="1"/>
    <col min="8" max="9" width="15.140625" style="12" customWidth="1"/>
    <col min="10" max="10" width="16.42578125" style="12" customWidth="1"/>
    <col min="11" max="16384" width="8.85546875" style="10"/>
  </cols>
  <sheetData>
    <row r="1" spans="1:10" s="8" customFormat="1" ht="37.9" customHeight="1" x14ac:dyDescent="0.25">
      <c r="A1" s="338" t="s">
        <v>471</v>
      </c>
      <c r="B1" s="338"/>
      <c r="C1" s="338"/>
      <c r="D1" s="338"/>
      <c r="E1" s="338"/>
      <c r="F1" s="338"/>
      <c r="G1" s="338"/>
      <c r="H1" s="338"/>
      <c r="I1" s="338"/>
      <c r="J1" s="338"/>
    </row>
    <row r="3" spans="1:10" ht="12.75" thickBot="1" x14ac:dyDescent="0.3"/>
    <row r="4" spans="1:10" ht="11.45" customHeight="1" thickBot="1" x14ac:dyDescent="0.3">
      <c r="A4" s="339" t="s">
        <v>39</v>
      </c>
      <c r="B4" s="341" t="s">
        <v>217</v>
      </c>
      <c r="C4" s="343" t="s">
        <v>250</v>
      </c>
      <c r="D4" s="344"/>
      <c r="E4" s="344"/>
      <c r="F4" s="345"/>
      <c r="G4" s="346" t="s">
        <v>1</v>
      </c>
      <c r="H4" s="348" t="s">
        <v>198</v>
      </c>
      <c r="I4" s="350" t="s">
        <v>201</v>
      </c>
      <c r="J4" s="352" t="s">
        <v>244</v>
      </c>
    </row>
    <row r="5" spans="1:10" s="13" customFormat="1" ht="42.75" thickBot="1" x14ac:dyDescent="0.3">
      <c r="A5" s="340"/>
      <c r="B5" s="342"/>
      <c r="C5" s="51" t="s">
        <v>33</v>
      </c>
      <c r="D5" s="52" t="s">
        <v>34</v>
      </c>
      <c r="E5" s="53" t="s">
        <v>43</v>
      </c>
      <c r="F5" s="53" t="s">
        <v>0</v>
      </c>
      <c r="G5" s="347"/>
      <c r="H5" s="349"/>
      <c r="I5" s="351"/>
      <c r="J5" s="353"/>
    </row>
    <row r="6" spans="1:10" s="16" customFormat="1" ht="12.75" thickBot="1" x14ac:dyDescent="0.3">
      <c r="A6" s="14" t="s">
        <v>192</v>
      </c>
      <c r="B6" s="55">
        <v>78</v>
      </c>
      <c r="C6" s="99">
        <v>1436437.4900000002</v>
      </c>
      <c r="D6" s="99">
        <v>136141.87</v>
      </c>
      <c r="E6" s="99">
        <v>135101.57999999999</v>
      </c>
      <c r="F6" s="99">
        <v>1707680.9400000004</v>
      </c>
      <c r="G6" s="100">
        <v>21893.34538461539</v>
      </c>
      <c r="H6" s="99">
        <v>1601248.3499999996</v>
      </c>
      <c r="I6" s="99">
        <v>251596.33</v>
      </c>
      <c r="J6" s="99">
        <v>48559.05</v>
      </c>
    </row>
    <row r="7" spans="1:10" s="16" customFormat="1" ht="12.75" thickBot="1" x14ac:dyDescent="0.3">
      <c r="A7" s="20" t="s">
        <v>5</v>
      </c>
      <c r="B7" s="21">
        <v>78</v>
      </c>
      <c r="C7" s="56">
        <v>1436437.4900000002</v>
      </c>
      <c r="D7" s="56">
        <v>136141.87</v>
      </c>
      <c r="E7" s="56">
        <v>135101.57999999999</v>
      </c>
      <c r="F7" s="56">
        <v>1707680.9400000004</v>
      </c>
      <c r="G7" s="57">
        <v>21893.34538461539</v>
      </c>
      <c r="H7" s="58">
        <v>1601248.3499999996</v>
      </c>
      <c r="I7" s="58">
        <v>251596.33</v>
      </c>
      <c r="J7" s="58">
        <v>48559.05</v>
      </c>
    </row>
    <row r="8" spans="1:10" s="25" customFormat="1" ht="5.0999999999999996" customHeight="1" thickBot="1" x14ac:dyDescent="0.3">
      <c r="A8" s="37"/>
      <c r="B8" s="38"/>
      <c r="C8" s="62"/>
      <c r="D8" s="63"/>
      <c r="E8" s="63"/>
      <c r="F8" s="39"/>
      <c r="G8" s="63"/>
      <c r="H8" s="39"/>
      <c r="I8" s="39"/>
      <c r="J8" s="40"/>
    </row>
    <row r="9" spans="1:10" s="26" customFormat="1" ht="12.75" thickBot="1" x14ac:dyDescent="0.3">
      <c r="A9" s="313" t="s">
        <v>214</v>
      </c>
      <c r="B9" s="314"/>
      <c r="C9" s="314"/>
      <c r="D9" s="314"/>
      <c r="E9" s="314"/>
      <c r="F9" s="314"/>
      <c r="G9" s="314"/>
      <c r="H9" s="314"/>
      <c r="I9" s="314"/>
      <c r="J9" s="314"/>
    </row>
    <row r="10" spans="1:10" s="25" customFormat="1" ht="5.0999999999999996" customHeight="1" thickBot="1" x14ac:dyDescent="0.3">
      <c r="A10" s="19"/>
      <c r="B10" s="22"/>
      <c r="C10" s="158"/>
      <c r="D10" s="159"/>
      <c r="E10" s="159"/>
      <c r="F10" s="23"/>
      <c r="G10" s="159"/>
      <c r="H10" s="23"/>
      <c r="I10" s="23"/>
      <c r="J10" s="24"/>
    </row>
    <row r="11" spans="1:10" s="25" customFormat="1" ht="12.75" thickBot="1" x14ac:dyDescent="0.3">
      <c r="A11" s="30" t="s">
        <v>6</v>
      </c>
      <c r="B11" s="31">
        <f>[1]ВПА_ФО_КП_ДЗ!B22</f>
        <v>0</v>
      </c>
      <c r="C11" s="61">
        <f>[1]ВПА_ФО_КП_ДЗ!C22</f>
        <v>0</v>
      </c>
      <c r="D11" s="33">
        <f>[1]ВПА_ФО_КП_ДЗ!D22</f>
        <v>0</v>
      </c>
      <c r="E11" s="34">
        <f>[1]ВПА_ФО_КП_ДЗ!E22</f>
        <v>0</v>
      </c>
      <c r="F11" s="34">
        <f>[1]ВПА_ФО_КП_ДЗ!F22</f>
        <v>0</v>
      </c>
      <c r="G11" s="35">
        <v>0</v>
      </c>
      <c r="H11" s="32">
        <f>[1]ВПА_ФО_КП_ДЗ!K22</f>
        <v>0</v>
      </c>
      <c r="I11" s="32">
        <f>[1]ВПА_ФО_КП_ДЗ!L22</f>
        <v>0</v>
      </c>
      <c r="J11" s="36">
        <f>[1]ВПА_ФО_КП_ДЗ!M22</f>
        <v>0</v>
      </c>
    </row>
    <row r="12" spans="1:10" s="25" customFormat="1" ht="5.0999999999999996" customHeight="1" thickBot="1" x14ac:dyDescent="0.3">
      <c r="A12" s="27"/>
      <c r="B12" s="28"/>
      <c r="C12" s="59"/>
      <c r="D12" s="60"/>
      <c r="E12" s="60"/>
      <c r="F12" s="29"/>
      <c r="G12" s="60"/>
      <c r="H12" s="29"/>
      <c r="I12" s="29"/>
      <c r="J12" s="29"/>
    </row>
    <row r="13" spans="1:10" s="26" customFormat="1" ht="12.75" hidden="1" outlineLevel="1" thickBot="1" x14ac:dyDescent="0.3">
      <c r="A13" s="313" t="s">
        <v>225</v>
      </c>
      <c r="B13" s="314"/>
      <c r="C13" s="314"/>
      <c r="D13" s="314"/>
      <c r="E13" s="314"/>
      <c r="F13" s="314"/>
      <c r="G13" s="314"/>
      <c r="H13" s="314"/>
      <c r="I13" s="314"/>
      <c r="J13" s="314"/>
    </row>
    <row r="14" spans="1:10" s="25" customFormat="1" ht="5.0999999999999996" hidden="1" customHeight="1" outlineLevel="1" thickBot="1" x14ac:dyDescent="0.3">
      <c r="A14" s="37"/>
      <c r="B14" s="38"/>
      <c r="C14" s="62"/>
      <c r="D14" s="63"/>
      <c r="E14" s="63"/>
      <c r="F14" s="39"/>
      <c r="G14" s="63"/>
      <c r="H14" s="224"/>
      <c r="I14" s="39"/>
      <c r="J14" s="39"/>
    </row>
    <row r="15" spans="1:10" s="25" customFormat="1" ht="12" hidden="1" customHeight="1" outlineLevel="1" thickBot="1" x14ac:dyDescent="0.3">
      <c r="A15" s="64" t="s">
        <v>21</v>
      </c>
      <c r="B15" s="41">
        <f>[1]ВПА_ФО_КП_ДЗ!B26</f>
        <v>0</v>
      </c>
      <c r="C15" s="65">
        <f>[1]ВПА_ФО_КП_ДЗ!C26</f>
        <v>0</v>
      </c>
      <c r="D15" s="43">
        <f>[1]ВПА_ФО_КП_ДЗ!D26</f>
        <v>0</v>
      </c>
      <c r="E15" s="44">
        <f>[1]ВПА_ФО_КП_ДЗ!E26</f>
        <v>0</v>
      </c>
      <c r="F15" s="44">
        <f>[1]ВПА_ФО_КП_ДЗ!F26</f>
        <v>0</v>
      </c>
      <c r="G15" s="45"/>
      <c r="H15" s="225">
        <f>[1]ВПА_ФО_КП_ДЗ!K26</f>
        <v>0</v>
      </c>
      <c r="I15" s="42">
        <f>[1]ВПА_ФО_КП_ДЗ!L26</f>
        <v>0</v>
      </c>
      <c r="J15" s="44">
        <f>[1]ВПА_ФО_КП_ДЗ!M26</f>
        <v>0</v>
      </c>
    </row>
    <row r="16" spans="1:10" s="25" customFormat="1" ht="12" hidden="1" customHeight="1" outlineLevel="2" x14ac:dyDescent="0.25">
      <c r="A16" s="66" t="s">
        <v>19</v>
      </c>
      <c r="B16" s="67">
        <f>[1]ВПА_ФО_КП_ДЗ!B27</f>
        <v>0</v>
      </c>
      <c r="C16" s="68">
        <f>[1]ВПА_ФО_КП_ДЗ!C27</f>
        <v>0</v>
      </c>
      <c r="D16" s="69">
        <f>[1]ВПА_ФО_КП_ДЗ!D27</f>
        <v>0</v>
      </c>
      <c r="E16" s="70">
        <f>[1]ВПА_ФО_КП_ДЗ!E27</f>
        <v>0</v>
      </c>
      <c r="F16" s="70">
        <f>[1]ВПА_ФО_КП_ДЗ!F27</f>
        <v>0</v>
      </c>
      <c r="G16" s="71"/>
      <c r="H16" s="227">
        <f>[1]ВПА_ФО_КП_ДЗ!K27</f>
        <v>0</v>
      </c>
      <c r="I16" s="72">
        <f>[1]ВПА_ФО_КП_ДЗ!L27</f>
        <v>0</v>
      </c>
      <c r="J16" s="70">
        <f>[1]ВПА_ФО_КП_ДЗ!M27</f>
        <v>0</v>
      </c>
    </row>
    <row r="17" spans="1:10" s="25" customFormat="1" ht="12" hidden="1" customHeight="1" outlineLevel="2" thickBot="1" x14ac:dyDescent="0.3">
      <c r="A17" s="73" t="s">
        <v>20</v>
      </c>
      <c r="B17" s="74">
        <f>[1]ВПА_ФО_КП_ДЗ!B28</f>
        <v>0</v>
      </c>
      <c r="C17" s="75">
        <f>[1]ВПА_ФО_КП_ДЗ!C28</f>
        <v>0</v>
      </c>
      <c r="D17" s="76">
        <f>[1]ВПА_ФО_КП_ДЗ!D28</f>
        <v>0</v>
      </c>
      <c r="E17" s="77">
        <f>[1]ВПА_ФО_КП_ДЗ!E28</f>
        <v>0</v>
      </c>
      <c r="F17" s="77">
        <f>[1]ВПА_ФО_КП_ДЗ!F28</f>
        <v>0</v>
      </c>
      <c r="G17" s="78"/>
      <c r="H17" s="228">
        <f>[1]ВПА_ФО_КП_ДЗ!K28</f>
        <v>0</v>
      </c>
      <c r="I17" s="79">
        <f>[1]ВПА_ФО_КП_ДЗ!L28</f>
        <v>0</v>
      </c>
      <c r="J17" s="77">
        <f>[1]ВПА_ФО_КП_ДЗ!M28</f>
        <v>0</v>
      </c>
    </row>
    <row r="18" spans="1:10" s="25" customFormat="1" ht="5.0999999999999996" hidden="1" customHeight="1" outlineLevel="1" thickBot="1" x14ac:dyDescent="0.3">
      <c r="A18" s="37"/>
      <c r="B18" s="38"/>
      <c r="C18" s="62"/>
      <c r="D18" s="63"/>
      <c r="E18" s="63"/>
      <c r="F18" s="39"/>
      <c r="G18" s="63"/>
      <c r="H18" s="224"/>
      <c r="I18" s="39"/>
      <c r="J18" s="39"/>
    </row>
    <row r="19" spans="1:10" s="25" customFormat="1" ht="12" hidden="1" customHeight="1" outlineLevel="1" thickBot="1" x14ac:dyDescent="0.3">
      <c r="A19" s="64" t="s">
        <v>45</v>
      </c>
      <c r="B19" s="41">
        <f>[1]ВПА_ФО_КП_ДЗ!B30</f>
        <v>0</v>
      </c>
      <c r="C19" s="65">
        <f>[1]ВПА_ФО_КП_ДЗ!C30</f>
        <v>0</v>
      </c>
      <c r="D19" s="43">
        <f>[1]ВПА_ФО_КП_ДЗ!D30</f>
        <v>0</v>
      </c>
      <c r="E19" s="44">
        <f>[1]ВПА_ФО_КП_ДЗ!E30</f>
        <v>0</v>
      </c>
      <c r="F19" s="44">
        <f>[1]ВПА_ФО_КП_ДЗ!F30</f>
        <v>0</v>
      </c>
      <c r="G19" s="45"/>
      <c r="H19" s="225">
        <f>[1]ВПА_ФО_КП_ДЗ!K30</f>
        <v>0</v>
      </c>
      <c r="I19" s="42">
        <f>[1]ВПА_ФО_КП_ДЗ!L30</f>
        <v>0</v>
      </c>
      <c r="J19" s="44">
        <f>[1]ВПА_ФО_КП_ДЗ!M30</f>
        <v>0</v>
      </c>
    </row>
    <row r="20" spans="1:10" s="46" customFormat="1" ht="11.25" hidden="1" outlineLevel="2" x14ac:dyDescent="0.25">
      <c r="A20" s="66" t="s">
        <v>46</v>
      </c>
      <c r="B20" s="67">
        <f>[1]ВПА_ФО_КП_ДЗ!B31</f>
        <v>0</v>
      </c>
      <c r="C20" s="68">
        <f>[1]ВПА_ФО_КП_ДЗ!C31</f>
        <v>0</v>
      </c>
      <c r="D20" s="69">
        <f>[1]ВПА_ФО_КП_ДЗ!D31</f>
        <v>0</v>
      </c>
      <c r="E20" s="70">
        <f>[1]ВПА_ФО_КП_ДЗ!E31</f>
        <v>0</v>
      </c>
      <c r="F20" s="70">
        <f>[1]ВПА_ФО_КП_ДЗ!F31</f>
        <v>0</v>
      </c>
      <c r="G20" s="71"/>
      <c r="H20" s="227">
        <f>[1]ВПА_ФО_КП_ДЗ!K31</f>
        <v>0</v>
      </c>
      <c r="I20" s="72">
        <f>[1]ВПА_ФО_КП_ДЗ!L31</f>
        <v>0</v>
      </c>
      <c r="J20" s="70">
        <f>[1]ВПА_ФО_КП_ДЗ!M31</f>
        <v>0</v>
      </c>
    </row>
    <row r="21" spans="1:10" s="46" customFormat="1" hidden="1" outlineLevel="2" thickBot="1" x14ac:dyDescent="0.3">
      <c r="A21" s="73" t="s">
        <v>47</v>
      </c>
      <c r="B21" s="74">
        <f>[1]ВПА_ФО_КП_ДЗ!B32</f>
        <v>0</v>
      </c>
      <c r="C21" s="75">
        <f>[1]ВПА_ФО_КП_ДЗ!C32</f>
        <v>0</v>
      </c>
      <c r="D21" s="76">
        <f>[1]ВПА_ФО_КП_ДЗ!D32</f>
        <v>0</v>
      </c>
      <c r="E21" s="77">
        <f>[1]ВПА_ФО_КП_ДЗ!E32</f>
        <v>0</v>
      </c>
      <c r="F21" s="77">
        <f>[1]ВПА_ФО_КП_ДЗ!F32</f>
        <v>0</v>
      </c>
      <c r="G21" s="78"/>
      <c r="H21" s="228">
        <f>[1]ВПА_ФО_КП_ДЗ!K32</f>
        <v>0</v>
      </c>
      <c r="I21" s="79">
        <f>[1]ВПА_ФО_КП_ДЗ!L32</f>
        <v>0</v>
      </c>
      <c r="J21" s="77">
        <f>[1]ВПА_ФО_КП_ДЗ!M32</f>
        <v>0</v>
      </c>
    </row>
    <row r="22" spans="1:10" s="25" customFormat="1" ht="5.0999999999999996" hidden="1" customHeight="1" outlineLevel="1" thickBot="1" x14ac:dyDescent="0.3">
      <c r="A22" s="27"/>
      <c r="B22" s="28"/>
      <c r="C22" s="59"/>
      <c r="D22" s="60"/>
      <c r="E22" s="60"/>
      <c r="F22" s="29"/>
      <c r="G22" s="60"/>
      <c r="H22" s="226"/>
      <c r="I22" s="29"/>
      <c r="J22" s="29"/>
    </row>
    <row r="23" spans="1:10" s="25" customFormat="1" ht="12" hidden="1" customHeight="1" outlineLevel="1" thickBot="1" x14ac:dyDescent="0.3">
      <c r="A23" s="64" t="s">
        <v>14</v>
      </c>
      <c r="B23" s="41">
        <f>[1]ВПА_ФО_КП_ДЗ!B34</f>
        <v>0</v>
      </c>
      <c r="C23" s="65">
        <f>[1]ВПА_ФО_КП_ДЗ!C34</f>
        <v>0</v>
      </c>
      <c r="D23" s="43">
        <f>[1]ВПА_ФО_КП_ДЗ!D34</f>
        <v>0</v>
      </c>
      <c r="E23" s="44">
        <f>[1]ВПА_ФО_КП_ДЗ!E34</f>
        <v>0</v>
      </c>
      <c r="F23" s="44">
        <f>[1]ВПА_ФО_КП_ДЗ!F34</f>
        <v>0</v>
      </c>
      <c r="G23" s="45"/>
      <c r="H23" s="225">
        <f>[1]ВПА_ФО_КП_ДЗ!K34</f>
        <v>0</v>
      </c>
      <c r="I23" s="42">
        <f>[1]ВПА_ФО_КП_ДЗ!L34</f>
        <v>0</v>
      </c>
      <c r="J23" s="44">
        <f>[1]ВПА_ФО_КП_ДЗ!M34</f>
        <v>0</v>
      </c>
    </row>
    <row r="24" spans="1:10" s="46" customFormat="1" ht="11.25" hidden="1" outlineLevel="2" x14ac:dyDescent="0.25">
      <c r="A24" s="66" t="s">
        <v>2</v>
      </c>
      <c r="B24" s="67">
        <f>[1]ВПА_ФО_КП_ДЗ!B35</f>
        <v>0</v>
      </c>
      <c r="C24" s="68">
        <f>[1]ВПА_ФО_КП_ДЗ!C35</f>
        <v>0</v>
      </c>
      <c r="D24" s="69">
        <f>[1]ВПА_ФО_КП_ДЗ!D35</f>
        <v>0</v>
      </c>
      <c r="E24" s="70">
        <f>[1]ВПА_ФО_КП_ДЗ!E35</f>
        <v>0</v>
      </c>
      <c r="F24" s="70">
        <f>[1]ВПА_ФО_КП_ДЗ!F35</f>
        <v>0</v>
      </c>
      <c r="G24" s="71"/>
      <c r="H24" s="227">
        <f>[1]ВПА_ФО_КП_ДЗ!K35</f>
        <v>0</v>
      </c>
      <c r="I24" s="72">
        <f>[1]ВПА_ФО_КП_ДЗ!L35</f>
        <v>0</v>
      </c>
      <c r="J24" s="70">
        <f>[1]ВПА_ФО_КП_ДЗ!M35</f>
        <v>0</v>
      </c>
    </row>
    <row r="25" spans="1:10" s="46" customFormat="1" ht="11.25" hidden="1" outlineLevel="2" x14ac:dyDescent="0.25">
      <c r="A25" s="66" t="s">
        <v>4</v>
      </c>
      <c r="B25" s="67">
        <f>[1]ВПА_ФО_КП_ДЗ!B36</f>
        <v>0</v>
      </c>
      <c r="C25" s="68">
        <f>[1]ВПА_ФО_КП_ДЗ!C36</f>
        <v>0</v>
      </c>
      <c r="D25" s="69">
        <f>[1]ВПА_ФО_КП_ДЗ!D36</f>
        <v>0</v>
      </c>
      <c r="E25" s="70">
        <f>[1]ВПА_ФО_КП_ДЗ!E36</f>
        <v>0</v>
      </c>
      <c r="F25" s="70">
        <f>[1]ВПА_ФО_КП_ДЗ!F36</f>
        <v>0</v>
      </c>
      <c r="G25" s="71"/>
      <c r="H25" s="227">
        <f>[1]ВПА_ФО_КП_ДЗ!K36</f>
        <v>0</v>
      </c>
      <c r="I25" s="72">
        <f>[1]ВПА_ФО_КП_ДЗ!L36</f>
        <v>0</v>
      </c>
      <c r="J25" s="70">
        <f>[1]ВПА_ФО_КП_ДЗ!M36</f>
        <v>0</v>
      </c>
    </row>
    <row r="26" spans="1:10" s="46" customFormat="1" ht="11.25" hidden="1" outlineLevel="2" x14ac:dyDescent="0.25">
      <c r="A26" s="81" t="s">
        <v>3</v>
      </c>
      <c r="B26" s="82">
        <f>[1]ВПА_ФО_КП_ДЗ!B37</f>
        <v>0</v>
      </c>
      <c r="C26" s="83">
        <f>[1]ВПА_ФО_КП_ДЗ!C37</f>
        <v>0</v>
      </c>
      <c r="D26" s="84">
        <f>[1]ВПА_ФО_КП_ДЗ!D37</f>
        <v>0</v>
      </c>
      <c r="E26" s="85">
        <f>[1]ВПА_ФО_КП_ДЗ!E37</f>
        <v>0</v>
      </c>
      <c r="F26" s="85">
        <f>[1]ВПА_ФО_КП_ДЗ!F37</f>
        <v>0</v>
      </c>
      <c r="G26" s="86"/>
      <c r="H26" s="229">
        <f>[1]ВПА_ФО_КП_ДЗ!K37</f>
        <v>0</v>
      </c>
      <c r="I26" s="87">
        <f>[1]ВПА_ФО_КП_ДЗ!L37</f>
        <v>0</v>
      </c>
      <c r="J26" s="85">
        <f>[1]ВПА_ФО_КП_ДЗ!M37</f>
        <v>0</v>
      </c>
    </row>
    <row r="27" spans="1:10" s="46" customFormat="1" hidden="1" outlineLevel="2" thickBot="1" x14ac:dyDescent="0.3">
      <c r="A27" s="81" t="s">
        <v>10</v>
      </c>
      <c r="B27" s="74">
        <f>[1]ВПА_ФО_КП_ДЗ!B38</f>
        <v>0</v>
      </c>
      <c r="C27" s="83">
        <f>[1]ВПА_ФО_КП_ДЗ!C38</f>
        <v>0</v>
      </c>
      <c r="D27" s="84">
        <f>[1]ВПА_ФО_КП_ДЗ!D38</f>
        <v>0</v>
      </c>
      <c r="E27" s="85">
        <f>[1]ВПА_ФО_КП_ДЗ!E38</f>
        <v>0</v>
      </c>
      <c r="F27" s="85">
        <f>[1]ВПА_ФО_КП_ДЗ!F38</f>
        <v>0</v>
      </c>
      <c r="G27" s="78"/>
      <c r="H27" s="228">
        <f>[1]ВПА_ФО_КП_ДЗ!K38</f>
        <v>0</v>
      </c>
      <c r="I27" s="79">
        <f>[1]ВПА_ФО_КП_ДЗ!L38</f>
        <v>0</v>
      </c>
      <c r="J27" s="77">
        <f>[1]ВПА_ФО_КП_ДЗ!M38</f>
        <v>0</v>
      </c>
    </row>
    <row r="28" spans="1:10" ht="5.0999999999999996" hidden="1" customHeight="1" outlineLevel="1" thickBot="1" x14ac:dyDescent="0.3">
      <c r="A28" s="27"/>
      <c r="B28" s="28"/>
      <c r="C28" s="59"/>
      <c r="D28" s="60"/>
      <c r="E28" s="60"/>
      <c r="F28" s="29"/>
      <c r="G28" s="60"/>
      <c r="H28" s="226"/>
      <c r="I28" s="29"/>
      <c r="J28" s="29"/>
    </row>
    <row r="29" spans="1:10" s="25" customFormat="1" ht="12" hidden="1" customHeight="1" outlineLevel="1" thickBot="1" x14ac:dyDescent="0.3">
      <c r="A29" s="64" t="s">
        <v>15</v>
      </c>
      <c r="B29" s="41">
        <f>[1]ВПА_ФО_КП_ДЗ!B40</f>
        <v>0</v>
      </c>
      <c r="C29" s="65">
        <f>[1]ВПА_ФО_КП_ДЗ!C40</f>
        <v>0</v>
      </c>
      <c r="D29" s="43">
        <f>[1]ВПА_ФО_КП_ДЗ!D40</f>
        <v>0</v>
      </c>
      <c r="E29" s="44">
        <f>[1]ВПА_ФО_КП_ДЗ!E40</f>
        <v>0</v>
      </c>
      <c r="F29" s="44">
        <f>[1]ВПА_ФО_КП_ДЗ!F40</f>
        <v>0</v>
      </c>
      <c r="G29" s="45"/>
      <c r="H29" s="225">
        <f>[1]ВПА_ФО_КП_ДЗ!K40</f>
        <v>0</v>
      </c>
      <c r="I29" s="42">
        <f>[1]ВПА_ФО_КП_ДЗ!L40</f>
        <v>0</v>
      </c>
      <c r="J29" s="44">
        <f>[1]ВПА_ФО_КП_ДЗ!M40</f>
        <v>0</v>
      </c>
    </row>
    <row r="30" spans="1:10" s="46" customFormat="1" ht="11.25" hidden="1" outlineLevel="2" x14ac:dyDescent="0.25">
      <c r="A30" s="66" t="s">
        <v>8</v>
      </c>
      <c r="B30" s="67">
        <f>[1]ВПА_ФО_КП_ДЗ!B41</f>
        <v>0</v>
      </c>
      <c r="C30" s="68">
        <f>[1]ВПА_ФО_КП_ДЗ!C41</f>
        <v>0</v>
      </c>
      <c r="D30" s="69">
        <f>[1]ВПА_ФО_КП_ДЗ!D41</f>
        <v>0</v>
      </c>
      <c r="E30" s="70">
        <f>[1]ВПА_ФО_КП_ДЗ!E41</f>
        <v>0</v>
      </c>
      <c r="F30" s="70">
        <f>[1]ВПА_ФО_КП_ДЗ!F41</f>
        <v>0</v>
      </c>
      <c r="G30" s="71"/>
      <c r="H30" s="227">
        <f>[1]ВПА_ФО_КП_ДЗ!K41</f>
        <v>0</v>
      </c>
      <c r="I30" s="72">
        <f>[1]ВПА_ФО_КП_ДЗ!L41</f>
        <v>0</v>
      </c>
      <c r="J30" s="70">
        <f>[1]ВПА_ФО_КП_ДЗ!M41</f>
        <v>0</v>
      </c>
    </row>
    <row r="31" spans="1:10" s="46" customFormat="1" ht="11.25" hidden="1" outlineLevel="2" x14ac:dyDescent="0.25">
      <c r="A31" s="66" t="s">
        <v>9</v>
      </c>
      <c r="B31" s="67">
        <f>[1]ВПА_ФО_КП_ДЗ!B42</f>
        <v>0</v>
      </c>
      <c r="C31" s="68">
        <f>[1]ВПА_ФО_КП_ДЗ!C42</f>
        <v>0</v>
      </c>
      <c r="D31" s="69">
        <f>[1]ВПА_ФО_КП_ДЗ!D42</f>
        <v>0</v>
      </c>
      <c r="E31" s="70">
        <f>[1]ВПА_ФО_КП_ДЗ!E42</f>
        <v>0</v>
      </c>
      <c r="F31" s="70">
        <f>[1]ВПА_ФО_КП_ДЗ!F42</f>
        <v>0</v>
      </c>
      <c r="G31" s="71"/>
      <c r="H31" s="227">
        <f>[1]ВПА_ФО_КП_ДЗ!K42</f>
        <v>0</v>
      </c>
      <c r="I31" s="72">
        <f>[1]ВПА_ФО_КП_ДЗ!L42</f>
        <v>0</v>
      </c>
      <c r="J31" s="70">
        <f>[1]ВПА_ФО_КП_ДЗ!M42</f>
        <v>0</v>
      </c>
    </row>
    <row r="32" spans="1:10" s="46" customFormat="1" ht="11.25" hidden="1" outlineLevel="2" x14ac:dyDescent="0.25">
      <c r="A32" s="66" t="s">
        <v>35</v>
      </c>
      <c r="B32" s="67">
        <f>[1]ВПА_ФО_КП_ДЗ!B43</f>
        <v>0</v>
      </c>
      <c r="C32" s="68">
        <f>[1]ВПА_ФО_КП_ДЗ!C43</f>
        <v>0</v>
      </c>
      <c r="D32" s="69">
        <f>[1]ВПА_ФО_КП_ДЗ!D43</f>
        <v>0</v>
      </c>
      <c r="E32" s="70">
        <f>[1]ВПА_ФО_КП_ДЗ!E43</f>
        <v>0</v>
      </c>
      <c r="F32" s="70">
        <f>[1]ВПА_ФО_КП_ДЗ!F43</f>
        <v>0</v>
      </c>
      <c r="G32" s="71"/>
      <c r="H32" s="227">
        <f>[1]ВПА_ФО_КП_ДЗ!K43</f>
        <v>0</v>
      </c>
      <c r="I32" s="72">
        <f>[1]ВПА_ФО_КП_ДЗ!L43</f>
        <v>0</v>
      </c>
      <c r="J32" s="70">
        <f>[1]ВПА_ФО_КП_ДЗ!M43</f>
        <v>0</v>
      </c>
    </row>
    <row r="33" spans="1:10" s="46" customFormat="1" hidden="1" outlineLevel="2" thickBot="1" x14ac:dyDescent="0.3">
      <c r="A33" s="73" t="s">
        <v>10</v>
      </c>
      <c r="B33" s="74">
        <f>[1]ВПА_ФО_КП_ДЗ!B44</f>
        <v>0</v>
      </c>
      <c r="C33" s="75">
        <f>[1]ВПА_ФО_КП_ДЗ!C44</f>
        <v>0</v>
      </c>
      <c r="D33" s="76">
        <f>[1]ВПА_ФО_КП_ДЗ!D44</f>
        <v>0</v>
      </c>
      <c r="E33" s="77">
        <f>[1]ВПА_ФО_КП_ДЗ!E44</f>
        <v>0</v>
      </c>
      <c r="F33" s="77">
        <f>[1]ВПА_ФО_КП_ДЗ!F44</f>
        <v>0</v>
      </c>
      <c r="G33" s="78"/>
      <c r="H33" s="228">
        <f>[1]ВПА_ФО_КП_ДЗ!K44</f>
        <v>0</v>
      </c>
      <c r="I33" s="79">
        <f>[1]ВПА_ФО_КП_ДЗ!L44</f>
        <v>0</v>
      </c>
      <c r="J33" s="77">
        <f>[1]ВПА_ФО_КП_ДЗ!M44</f>
        <v>0</v>
      </c>
    </row>
    <row r="34" spans="1:10" s="25" customFormat="1" ht="5.0999999999999996" hidden="1" customHeight="1" outlineLevel="1" thickBot="1" x14ac:dyDescent="0.3">
      <c r="A34" s="27"/>
      <c r="B34" s="28"/>
      <c r="C34" s="59"/>
      <c r="D34" s="60"/>
      <c r="E34" s="60"/>
      <c r="F34" s="29"/>
      <c r="G34" s="60"/>
      <c r="H34" s="226"/>
      <c r="I34" s="29"/>
      <c r="J34" s="29"/>
    </row>
    <row r="35" spans="1:10" s="25" customFormat="1" ht="5.0999999999999996" hidden="1" customHeight="1" outlineLevel="1" thickBot="1" x14ac:dyDescent="0.3">
      <c r="A35" s="27"/>
      <c r="B35" s="28"/>
      <c r="C35" s="59"/>
      <c r="D35" s="60"/>
      <c r="E35" s="60"/>
      <c r="F35" s="29"/>
      <c r="G35" s="60"/>
      <c r="H35" s="226"/>
      <c r="I35" s="29"/>
      <c r="J35" s="29"/>
    </row>
    <row r="36" spans="1:10" s="25" customFormat="1" ht="12" hidden="1" customHeight="1" outlineLevel="1" thickBot="1" x14ac:dyDescent="0.3">
      <c r="A36" s="88" t="s">
        <v>16</v>
      </c>
      <c r="B36" s="41">
        <f>[1]ВПА_ФО_КП_ДЗ!B47</f>
        <v>0</v>
      </c>
      <c r="C36" s="65">
        <f>[1]ВПА_ФО_КП_ДЗ!C47</f>
        <v>0</v>
      </c>
      <c r="D36" s="43">
        <f>[1]ВПА_ФО_КП_ДЗ!D47</f>
        <v>0</v>
      </c>
      <c r="E36" s="44">
        <f>[1]ВПА_ФО_КП_ДЗ!E47</f>
        <v>0</v>
      </c>
      <c r="F36" s="44">
        <f>[1]ВПА_ФО_КП_ДЗ!F47</f>
        <v>0</v>
      </c>
      <c r="G36" s="45"/>
      <c r="H36" s="225">
        <f>[1]ВПА_ФО_КП_ДЗ!K47</f>
        <v>0</v>
      </c>
      <c r="I36" s="42">
        <f>[1]ВПА_ФО_КП_ДЗ!L47</f>
        <v>0</v>
      </c>
      <c r="J36" s="44">
        <f>[1]ВПА_ФО_КП_ДЗ!M47</f>
        <v>0</v>
      </c>
    </row>
    <row r="37" spans="1:10" s="46" customFormat="1" ht="11.25" hidden="1" outlineLevel="2" x14ac:dyDescent="0.25">
      <c r="A37" s="89" t="s">
        <v>11</v>
      </c>
      <c r="B37" s="67">
        <f>[1]ВПА_ФО_КП_ДЗ!B48</f>
        <v>0</v>
      </c>
      <c r="C37" s="68">
        <f>[1]ВПА_ФО_КП_ДЗ!C48</f>
        <v>0</v>
      </c>
      <c r="D37" s="69">
        <f>[1]ВПА_ФО_КП_ДЗ!D48</f>
        <v>0</v>
      </c>
      <c r="E37" s="70">
        <f>[1]ВПА_ФО_КП_ДЗ!E48</f>
        <v>0</v>
      </c>
      <c r="F37" s="70">
        <f>[1]ВПА_ФО_КП_ДЗ!F48</f>
        <v>0</v>
      </c>
      <c r="G37" s="71"/>
      <c r="H37" s="227">
        <f>[1]ВПА_ФО_КП_ДЗ!K48</f>
        <v>0</v>
      </c>
      <c r="I37" s="72">
        <f>[1]ВПА_ФО_КП_ДЗ!L48</f>
        <v>0</v>
      </c>
      <c r="J37" s="70">
        <f>[1]ВПА_ФО_КП_ДЗ!M48</f>
        <v>0</v>
      </c>
    </row>
    <row r="38" spans="1:10" s="46" customFormat="1" ht="11.25" hidden="1" outlineLevel="2" x14ac:dyDescent="0.25">
      <c r="A38" s="89" t="s">
        <v>12</v>
      </c>
      <c r="B38" s="67">
        <f>[1]ВПА_ФО_КП_ДЗ!B49</f>
        <v>0</v>
      </c>
      <c r="C38" s="68">
        <f>[1]ВПА_ФО_КП_ДЗ!C49</f>
        <v>0</v>
      </c>
      <c r="D38" s="69">
        <f>[1]ВПА_ФО_КП_ДЗ!D49</f>
        <v>0</v>
      </c>
      <c r="E38" s="70">
        <f>[1]ВПА_ФО_КП_ДЗ!E49</f>
        <v>0</v>
      </c>
      <c r="F38" s="70">
        <f>[1]ВПА_ФО_КП_ДЗ!F49</f>
        <v>0</v>
      </c>
      <c r="G38" s="71"/>
      <c r="H38" s="227">
        <f>[1]ВПА_ФО_КП_ДЗ!K49</f>
        <v>0</v>
      </c>
      <c r="I38" s="72">
        <f>[1]ВПА_ФО_КП_ДЗ!L49</f>
        <v>0</v>
      </c>
      <c r="J38" s="70">
        <f>[1]ВПА_ФО_КП_ДЗ!M49</f>
        <v>0</v>
      </c>
    </row>
    <row r="39" spans="1:10" s="46" customFormat="1" ht="11.25" hidden="1" outlineLevel="2" x14ac:dyDescent="0.25">
      <c r="A39" s="89" t="s">
        <v>13</v>
      </c>
      <c r="B39" s="67">
        <f>[1]ВПА_ФО_КП_ДЗ!B50</f>
        <v>0</v>
      </c>
      <c r="C39" s="68">
        <f>[1]ВПА_ФО_КП_ДЗ!C50</f>
        <v>0</v>
      </c>
      <c r="D39" s="69">
        <f>[1]ВПА_ФО_КП_ДЗ!D50</f>
        <v>0</v>
      </c>
      <c r="E39" s="70">
        <f>[1]ВПА_ФО_КП_ДЗ!E50</f>
        <v>0</v>
      </c>
      <c r="F39" s="70">
        <f>[1]ВПА_ФО_КП_ДЗ!F50</f>
        <v>0</v>
      </c>
      <c r="G39" s="71"/>
      <c r="H39" s="227">
        <f>[1]ВПА_ФО_КП_ДЗ!K50</f>
        <v>0</v>
      </c>
      <c r="I39" s="72">
        <f>[1]ВПА_ФО_КП_ДЗ!L50</f>
        <v>0</v>
      </c>
      <c r="J39" s="70">
        <f>[1]ВПА_ФО_КП_ДЗ!M50</f>
        <v>0</v>
      </c>
    </row>
    <row r="40" spans="1:10" s="46" customFormat="1" hidden="1" outlineLevel="2" thickBot="1" x14ac:dyDescent="0.3">
      <c r="A40" s="90" t="s">
        <v>10</v>
      </c>
      <c r="B40" s="74">
        <f>[1]ВПА_ФО_КП_ДЗ!B51</f>
        <v>0</v>
      </c>
      <c r="C40" s="75">
        <f>[1]ВПА_ФО_КП_ДЗ!C51</f>
        <v>0</v>
      </c>
      <c r="D40" s="76">
        <f>[1]ВПА_ФО_КП_ДЗ!D51</f>
        <v>0</v>
      </c>
      <c r="E40" s="77">
        <f>[1]ВПА_ФО_КП_ДЗ!E51</f>
        <v>0</v>
      </c>
      <c r="F40" s="77">
        <f>[1]ВПА_ФО_КП_ДЗ!F51</f>
        <v>0</v>
      </c>
      <c r="G40" s="78"/>
      <c r="H40" s="228">
        <f>[1]ВПА_ФО_КП_ДЗ!K51</f>
        <v>0</v>
      </c>
      <c r="I40" s="79">
        <f>[1]ВПА_ФО_КП_ДЗ!L51</f>
        <v>0</v>
      </c>
      <c r="J40" s="77">
        <f>[1]ВПА_ФО_КП_ДЗ!M51</f>
        <v>0</v>
      </c>
    </row>
    <row r="41" spans="1:10" s="25" customFormat="1" ht="5.0999999999999996" hidden="1" customHeight="1" outlineLevel="1" thickBot="1" x14ac:dyDescent="0.3">
      <c r="A41" s="27"/>
      <c r="B41" s="28"/>
      <c r="C41" s="59"/>
      <c r="D41" s="60"/>
      <c r="E41" s="60"/>
      <c r="F41" s="29"/>
      <c r="G41" s="60"/>
      <c r="H41" s="226"/>
      <c r="I41" s="29"/>
      <c r="J41" s="29"/>
    </row>
    <row r="42" spans="1:10" s="25" customFormat="1" ht="12" hidden="1" customHeight="1" outlineLevel="1" thickBot="1" x14ac:dyDescent="0.3">
      <c r="A42" s="64" t="s">
        <v>22</v>
      </c>
      <c r="B42" s="41">
        <f>[1]ВПА_ФО_КП_ДЗ!B53</f>
        <v>0</v>
      </c>
      <c r="C42" s="65">
        <f>[1]ВПА_ФО_КП_ДЗ!C53</f>
        <v>0</v>
      </c>
      <c r="D42" s="43">
        <f>[1]ВПА_ФО_КП_ДЗ!D53</f>
        <v>0</v>
      </c>
      <c r="E42" s="44">
        <f>[1]ВПА_ФО_КП_ДЗ!E53</f>
        <v>0</v>
      </c>
      <c r="F42" s="44">
        <f>[1]ВПА_ФО_КП_ДЗ!F53</f>
        <v>0</v>
      </c>
      <c r="G42" s="45"/>
      <c r="H42" s="225">
        <f>[1]ВПА_ФО_КП_ДЗ!K53</f>
        <v>0</v>
      </c>
      <c r="I42" s="42">
        <f>[1]ВПА_ФО_КП_ДЗ!L53</f>
        <v>0</v>
      </c>
      <c r="J42" s="44">
        <f>[1]ВПА_ФО_КП_ДЗ!M53</f>
        <v>0</v>
      </c>
    </row>
    <row r="43" spans="1:10" s="46" customFormat="1" ht="11.25" hidden="1" outlineLevel="2" x14ac:dyDescent="0.25">
      <c r="A43" s="66" t="s">
        <v>78</v>
      </c>
      <c r="B43" s="67">
        <f>[1]ВПА_ФО_КП_ДЗ!B54</f>
        <v>0</v>
      </c>
      <c r="C43" s="68">
        <f>[1]ВПА_ФО_КП_ДЗ!C54</f>
        <v>0</v>
      </c>
      <c r="D43" s="69">
        <f>[1]ВПА_ФО_КП_ДЗ!D54</f>
        <v>0</v>
      </c>
      <c r="E43" s="70">
        <f>[1]ВПА_ФО_КП_ДЗ!E54</f>
        <v>0</v>
      </c>
      <c r="F43" s="70">
        <f>[1]ВПА_ФО_КП_ДЗ!F54</f>
        <v>0</v>
      </c>
      <c r="G43" s="71"/>
      <c r="H43" s="227">
        <f>[1]ВПА_ФО_КП_ДЗ!K54</f>
        <v>0</v>
      </c>
      <c r="I43" s="72">
        <f>[1]ВПА_ФО_КП_ДЗ!L54</f>
        <v>0</v>
      </c>
      <c r="J43" s="70">
        <f>[1]ВПА_ФО_КП_ДЗ!M54</f>
        <v>0</v>
      </c>
    </row>
    <row r="44" spans="1:10" s="46" customFormat="1" ht="11.25" hidden="1" outlineLevel="2" x14ac:dyDescent="0.25">
      <c r="A44" s="66" t="s">
        <v>79</v>
      </c>
      <c r="B44" s="67">
        <f>[1]ВПА_ФО_КП_ДЗ!B55</f>
        <v>0</v>
      </c>
      <c r="C44" s="68">
        <f>[1]ВПА_ФО_КП_ДЗ!C55</f>
        <v>0</v>
      </c>
      <c r="D44" s="69">
        <f>[1]ВПА_ФО_КП_ДЗ!D55</f>
        <v>0</v>
      </c>
      <c r="E44" s="70">
        <f>[1]ВПА_ФО_КП_ДЗ!E55</f>
        <v>0</v>
      </c>
      <c r="F44" s="70">
        <f>[1]ВПА_ФО_КП_ДЗ!F55</f>
        <v>0</v>
      </c>
      <c r="G44" s="71"/>
      <c r="H44" s="227">
        <f>[1]ВПА_ФО_КП_ДЗ!K55</f>
        <v>0</v>
      </c>
      <c r="I44" s="72">
        <f>[1]ВПА_ФО_КП_ДЗ!L55</f>
        <v>0</v>
      </c>
      <c r="J44" s="70">
        <f>[1]ВПА_ФО_КП_ДЗ!M55</f>
        <v>0</v>
      </c>
    </row>
    <row r="45" spans="1:10" s="46" customFormat="1" hidden="1" outlineLevel="2" thickBot="1" x14ac:dyDescent="0.3">
      <c r="A45" s="81" t="s">
        <v>80</v>
      </c>
      <c r="B45" s="74">
        <f>[1]ВПА_ФО_КП_ДЗ!B56</f>
        <v>0</v>
      </c>
      <c r="C45" s="83">
        <f>[1]ВПА_ФО_КП_ДЗ!C56</f>
        <v>0</v>
      </c>
      <c r="D45" s="84">
        <f>[1]ВПА_ФО_КП_ДЗ!D56</f>
        <v>0</v>
      </c>
      <c r="E45" s="85">
        <f>[1]ВПА_ФО_КП_ДЗ!E56</f>
        <v>0</v>
      </c>
      <c r="F45" s="85">
        <f>[1]ВПА_ФО_КП_ДЗ!F56</f>
        <v>0</v>
      </c>
      <c r="G45" s="78"/>
      <c r="H45" s="228">
        <f>[1]ВПА_ФО_КП_ДЗ!K56</f>
        <v>0</v>
      </c>
      <c r="I45" s="79">
        <f>[1]ВПА_ФО_КП_ДЗ!L56</f>
        <v>0</v>
      </c>
      <c r="J45" s="77">
        <f>[1]ВПА_ФО_КП_ДЗ!M56</f>
        <v>0</v>
      </c>
    </row>
    <row r="46" spans="1:10" s="25" customFormat="1" ht="5.0999999999999996" hidden="1" customHeight="1" outlineLevel="1" thickBot="1" x14ac:dyDescent="0.3">
      <c r="A46" s="27"/>
      <c r="B46" s="28"/>
      <c r="C46" s="59"/>
      <c r="D46" s="60"/>
      <c r="E46" s="60"/>
      <c r="F46" s="29"/>
      <c r="G46" s="60"/>
      <c r="H46" s="226"/>
      <c r="I46" s="29"/>
      <c r="J46" s="29"/>
    </row>
    <row r="47" spans="1:10" s="25" customFormat="1" ht="12" hidden="1" customHeight="1" outlineLevel="1" thickBot="1" x14ac:dyDescent="0.3">
      <c r="A47" s="64" t="s">
        <v>18</v>
      </c>
      <c r="B47" s="41">
        <f>[1]ВПА_ФО_КП_ДЗ!B58</f>
        <v>0</v>
      </c>
      <c r="C47" s="65">
        <f>[1]ВПА_ФО_КП_ДЗ!C58</f>
        <v>0</v>
      </c>
      <c r="D47" s="43">
        <f>[1]ВПА_ФО_КП_ДЗ!D58</f>
        <v>0</v>
      </c>
      <c r="E47" s="44">
        <f>[1]ВПА_ФО_КП_ДЗ!E58</f>
        <v>0</v>
      </c>
      <c r="F47" s="44">
        <f>[1]ВПА_ФО_КП_ДЗ!F58</f>
        <v>0</v>
      </c>
      <c r="G47" s="45"/>
      <c r="H47" s="225">
        <f>[1]ВПА_ФО_КП_ДЗ!K58</f>
        <v>0</v>
      </c>
      <c r="I47" s="42">
        <f>[1]ВПА_ФО_КП_ДЗ!L58</f>
        <v>0</v>
      </c>
      <c r="J47" s="44">
        <f>[1]ВПА_ФО_КП_ДЗ!M58</f>
        <v>0</v>
      </c>
    </row>
    <row r="48" spans="1:10" s="46" customFormat="1" ht="11.25" hidden="1" outlineLevel="2" x14ac:dyDescent="0.25">
      <c r="A48" s="66" t="s">
        <v>17</v>
      </c>
      <c r="B48" s="67">
        <f>[1]ВПА_ФО_КП_ДЗ!B59</f>
        <v>0</v>
      </c>
      <c r="C48" s="68">
        <f>[1]ВПА_ФО_КП_ДЗ!C59</f>
        <v>0</v>
      </c>
      <c r="D48" s="69">
        <f>[1]ВПА_ФО_КП_ДЗ!D59</f>
        <v>0</v>
      </c>
      <c r="E48" s="70">
        <f>[1]ВПА_ФО_КП_ДЗ!E59</f>
        <v>0</v>
      </c>
      <c r="F48" s="70">
        <f>[1]ВПА_ФО_КП_ДЗ!F59</f>
        <v>0</v>
      </c>
      <c r="G48" s="71"/>
      <c r="H48" s="227">
        <f>[1]ВПА_ФО_КП_ДЗ!K59</f>
        <v>0</v>
      </c>
      <c r="I48" s="72">
        <f>[1]ВПА_ФО_КП_ДЗ!L59</f>
        <v>0</v>
      </c>
      <c r="J48" s="70">
        <f>[1]ВПА_ФО_КП_ДЗ!M59</f>
        <v>0</v>
      </c>
    </row>
    <row r="49" spans="1:10" s="46" customFormat="1" ht="11.25" hidden="1" outlineLevel="2" x14ac:dyDescent="0.25">
      <c r="A49" s="81" t="s">
        <v>76</v>
      </c>
      <c r="B49" s="67">
        <f>[1]ВПА_ФО_КП_ДЗ!B60</f>
        <v>0</v>
      </c>
      <c r="C49" s="68">
        <f>[1]ВПА_ФО_КП_ДЗ!C60</f>
        <v>0</v>
      </c>
      <c r="D49" s="69">
        <f>[1]ВПА_ФО_КП_ДЗ!D60</f>
        <v>0</v>
      </c>
      <c r="E49" s="70">
        <f>[1]ВПА_ФО_КП_ДЗ!E60</f>
        <v>0</v>
      </c>
      <c r="F49" s="70">
        <f>[1]ВПА_ФО_КП_ДЗ!F60</f>
        <v>0</v>
      </c>
      <c r="G49" s="71"/>
      <c r="H49" s="227">
        <f>[1]ВПА_ФО_КП_ДЗ!K60</f>
        <v>0</v>
      </c>
      <c r="I49" s="72">
        <f>[1]ВПА_ФО_КП_ДЗ!L60</f>
        <v>0</v>
      </c>
      <c r="J49" s="70">
        <f>[1]ВПА_ФО_КП_ДЗ!M60</f>
        <v>0</v>
      </c>
    </row>
    <row r="50" spans="1:10" s="46" customFormat="1" ht="11.25" hidden="1" outlineLevel="2" x14ac:dyDescent="0.25">
      <c r="A50" s="91" t="s">
        <v>85</v>
      </c>
      <c r="B50" s="67">
        <f>[1]ВПА_ФО_КП_ДЗ!B61</f>
        <v>0</v>
      </c>
      <c r="C50" s="68">
        <f>[1]ВПА_ФО_КП_ДЗ!C61</f>
        <v>0</v>
      </c>
      <c r="D50" s="69">
        <f>[1]ВПА_ФО_КП_ДЗ!D61</f>
        <v>0</v>
      </c>
      <c r="E50" s="70">
        <f>[1]ВПА_ФО_КП_ДЗ!E61</f>
        <v>0</v>
      </c>
      <c r="F50" s="70">
        <f>[1]ВПА_ФО_КП_ДЗ!F61</f>
        <v>0</v>
      </c>
      <c r="G50" s="71"/>
      <c r="H50" s="227">
        <f>[1]ВПА_ФО_КП_ДЗ!K61</f>
        <v>0</v>
      </c>
      <c r="I50" s="72">
        <f>[1]ВПА_ФО_КП_ДЗ!L61</f>
        <v>0</v>
      </c>
      <c r="J50" s="70">
        <f>[1]ВПА_ФО_КП_ДЗ!M61</f>
        <v>0</v>
      </c>
    </row>
    <row r="51" spans="1:10" s="46" customFormat="1" hidden="1" outlineLevel="2" thickBot="1" x14ac:dyDescent="0.3">
      <c r="A51" s="92" t="s">
        <v>86</v>
      </c>
      <c r="B51" s="67">
        <f>[1]ВПА_ФО_КП_ДЗ!B62</f>
        <v>0</v>
      </c>
      <c r="C51" s="68">
        <f>[1]ВПА_ФО_КП_ДЗ!C62</f>
        <v>0</v>
      </c>
      <c r="D51" s="69">
        <f>[1]ВПА_ФО_КП_ДЗ!D62</f>
        <v>0</v>
      </c>
      <c r="E51" s="70">
        <f>[1]ВПА_ФО_КП_ДЗ!E62</f>
        <v>0</v>
      </c>
      <c r="F51" s="70">
        <f>[1]ВПА_ФО_КП_ДЗ!F62</f>
        <v>0</v>
      </c>
      <c r="G51" s="71"/>
      <c r="H51" s="227">
        <f>[1]ВПА_ФО_КП_ДЗ!K62</f>
        <v>0</v>
      </c>
      <c r="I51" s="72">
        <f>[1]ВПА_ФО_КП_ДЗ!L62</f>
        <v>0</v>
      </c>
      <c r="J51" s="70">
        <f>[1]ВПА_ФО_КП_ДЗ!M62</f>
        <v>0</v>
      </c>
    </row>
    <row r="52" spans="1:10" s="25" customFormat="1" ht="5.0999999999999996" hidden="1" customHeight="1" outlineLevel="1" thickBot="1" x14ac:dyDescent="0.3">
      <c r="A52" s="27"/>
      <c r="B52" s="28"/>
      <c r="C52" s="59"/>
      <c r="D52" s="60"/>
      <c r="E52" s="60"/>
      <c r="F52" s="29"/>
      <c r="G52" s="60"/>
      <c r="H52" s="226"/>
      <c r="I52" s="29"/>
      <c r="J52" s="29"/>
    </row>
    <row r="53" spans="1:10" s="25" customFormat="1" ht="42.75" hidden="1" outlineLevel="1" thickBot="1" x14ac:dyDescent="0.3">
      <c r="A53" s="93" t="s">
        <v>77</v>
      </c>
      <c r="B53" s="41">
        <f>[1]ВПА_ФО_КП_ДЗ!B64</f>
        <v>0</v>
      </c>
      <c r="C53" s="65">
        <f>[1]ВПА_ФО_КП_ДЗ!C64</f>
        <v>0</v>
      </c>
      <c r="D53" s="43">
        <f>[1]ВПА_ФО_КП_ДЗ!D64</f>
        <v>0</v>
      </c>
      <c r="E53" s="44">
        <f>[1]ВПА_ФО_КП_ДЗ!E64</f>
        <v>0</v>
      </c>
      <c r="F53" s="44">
        <f>[1]ВПА_ФО_КП_ДЗ!F64</f>
        <v>0</v>
      </c>
      <c r="G53" s="45"/>
      <c r="H53" s="225">
        <f>[1]ВПА_ФО_КП_ДЗ!K64</f>
        <v>0</v>
      </c>
      <c r="I53" s="42">
        <f>[1]ВПА_ФО_КП_ДЗ!L64</f>
        <v>0</v>
      </c>
      <c r="J53" s="44">
        <f>[1]ВПА_ФО_КП_ДЗ!M64</f>
        <v>0</v>
      </c>
    </row>
    <row r="54" spans="1:10" s="46" customFormat="1" ht="11.25" hidden="1" outlineLevel="2" x14ac:dyDescent="0.25">
      <c r="A54" s="66" t="s">
        <v>19</v>
      </c>
      <c r="B54" s="67">
        <f>[1]ВПА_ФО_КП_ДЗ!B65</f>
        <v>0</v>
      </c>
      <c r="C54" s="68">
        <f>[1]ВПА_ФО_КП_ДЗ!C65</f>
        <v>0</v>
      </c>
      <c r="D54" s="69">
        <f>[1]ВПА_ФО_КП_ДЗ!D65</f>
        <v>0</v>
      </c>
      <c r="E54" s="70">
        <f>[1]ВПА_ФО_КП_ДЗ!E65</f>
        <v>0</v>
      </c>
      <c r="F54" s="70">
        <f>[1]ВПА_ФО_КП_ДЗ!F65</f>
        <v>0</v>
      </c>
      <c r="G54" s="71"/>
      <c r="H54" s="227">
        <f>[1]ВПА_ФО_КП_ДЗ!K65</f>
        <v>0</v>
      </c>
      <c r="I54" s="72">
        <f>[1]ВПА_ФО_КП_ДЗ!L65</f>
        <v>0</v>
      </c>
      <c r="J54" s="70">
        <f>[1]ВПА_ФО_КП_ДЗ!M65</f>
        <v>0</v>
      </c>
    </row>
    <row r="55" spans="1:10" s="46" customFormat="1" hidden="1" outlineLevel="2" thickBot="1" x14ac:dyDescent="0.3">
      <c r="A55" s="81" t="s">
        <v>20</v>
      </c>
      <c r="B55" s="74">
        <f>[1]ВПА_ФО_КП_ДЗ!B66</f>
        <v>0</v>
      </c>
      <c r="C55" s="75">
        <f>[1]ВПА_ФО_КП_ДЗ!C66</f>
        <v>0</v>
      </c>
      <c r="D55" s="76">
        <f>[1]ВПА_ФО_КП_ДЗ!D66</f>
        <v>0</v>
      </c>
      <c r="E55" s="77">
        <f>[1]ВПА_ФО_КП_ДЗ!E66</f>
        <v>0</v>
      </c>
      <c r="F55" s="77">
        <f>[1]ВПА_ФО_КП_ДЗ!F66</f>
        <v>0</v>
      </c>
      <c r="G55" s="78"/>
      <c r="H55" s="228">
        <f>[1]ВПА_ФО_КП_ДЗ!K66</f>
        <v>0</v>
      </c>
      <c r="I55" s="79">
        <f>[1]ВПА_ФО_КП_ДЗ!L66</f>
        <v>0</v>
      </c>
      <c r="J55" s="77">
        <f>[1]ВПА_ФО_КП_ДЗ!M66</f>
        <v>0</v>
      </c>
    </row>
    <row r="56" spans="1:10" s="25" customFormat="1" ht="5.0999999999999996" hidden="1" customHeight="1" outlineLevel="1" thickBot="1" x14ac:dyDescent="0.3">
      <c r="A56" s="27"/>
      <c r="B56" s="28"/>
      <c r="C56" s="59"/>
      <c r="D56" s="60"/>
      <c r="E56" s="60"/>
      <c r="F56" s="29"/>
      <c r="G56" s="60"/>
      <c r="H56" s="226"/>
      <c r="I56" s="29"/>
      <c r="J56" s="29"/>
    </row>
    <row r="57" spans="1:10" s="46" customFormat="1" ht="12.75" hidden="1" outlineLevel="1" thickBot="1" x14ac:dyDescent="0.3">
      <c r="A57" s="64" t="s">
        <v>36</v>
      </c>
      <c r="B57" s="41">
        <f>[1]ВПА_ФО_КП_ДЗ!B68</f>
        <v>0</v>
      </c>
      <c r="C57" s="65">
        <f>[1]ВПА_ФО_КП_ДЗ!C68</f>
        <v>0</v>
      </c>
      <c r="D57" s="43">
        <f>[1]ВПА_ФО_КП_ДЗ!D68</f>
        <v>0</v>
      </c>
      <c r="E57" s="44">
        <f>[1]ВПА_ФО_КП_ДЗ!E68</f>
        <v>0</v>
      </c>
      <c r="F57" s="44">
        <f>[1]ВПА_ФО_КП_ДЗ!F68</f>
        <v>0</v>
      </c>
      <c r="G57" s="45"/>
      <c r="H57" s="225">
        <f>[1]ВПА_ФО_КП_ДЗ!K68</f>
        <v>0</v>
      </c>
      <c r="I57" s="42">
        <f>[1]ВПА_ФО_КП_ДЗ!L68</f>
        <v>0</v>
      </c>
      <c r="J57" s="44">
        <f>[1]ВПА_ФО_КП_ДЗ!M68</f>
        <v>0</v>
      </c>
    </row>
    <row r="58" spans="1:10" s="46" customFormat="1" ht="11.25" hidden="1" outlineLevel="2" x14ac:dyDescent="0.25">
      <c r="A58" s="66" t="s">
        <v>37</v>
      </c>
      <c r="B58" s="67">
        <f>[1]ВПА_ФО_КП_ДЗ!B69</f>
        <v>0</v>
      </c>
      <c r="C58" s="68">
        <f>[1]ВПА_ФО_КП_ДЗ!C69</f>
        <v>0</v>
      </c>
      <c r="D58" s="69">
        <f>[1]ВПА_ФО_КП_ДЗ!D69</f>
        <v>0</v>
      </c>
      <c r="E58" s="70">
        <f>[1]ВПА_ФО_КП_ДЗ!E69</f>
        <v>0</v>
      </c>
      <c r="F58" s="70">
        <f>[1]ВПА_ФО_КП_ДЗ!F69</f>
        <v>0</v>
      </c>
      <c r="G58" s="71"/>
      <c r="H58" s="227">
        <f>[1]ВПА_ФО_КП_ДЗ!K69</f>
        <v>0</v>
      </c>
      <c r="I58" s="72">
        <f>[1]ВПА_ФО_КП_ДЗ!L69</f>
        <v>0</v>
      </c>
      <c r="J58" s="70">
        <f>[1]ВПА_ФО_КП_ДЗ!M69</f>
        <v>0</v>
      </c>
    </row>
    <row r="59" spans="1:10" s="46" customFormat="1" ht="11.25" hidden="1" outlineLevel="2" x14ac:dyDescent="0.25">
      <c r="A59" s="66" t="s">
        <v>38</v>
      </c>
      <c r="B59" s="67">
        <f>[1]ВПА_ФО_КП_ДЗ!B70</f>
        <v>0</v>
      </c>
      <c r="C59" s="68">
        <f>[1]ВПА_ФО_КП_ДЗ!C70</f>
        <v>0</v>
      </c>
      <c r="D59" s="69">
        <f>[1]ВПА_ФО_КП_ДЗ!D70</f>
        <v>0</v>
      </c>
      <c r="E59" s="70">
        <f>[1]ВПА_ФО_КП_ДЗ!E70</f>
        <v>0</v>
      </c>
      <c r="F59" s="70">
        <f>[1]ВПА_ФО_КП_ДЗ!F70</f>
        <v>0</v>
      </c>
      <c r="G59" s="71"/>
      <c r="H59" s="227">
        <f>[1]ВПА_ФО_КП_ДЗ!K70</f>
        <v>0</v>
      </c>
      <c r="I59" s="72">
        <f>[1]ВПА_ФО_КП_ДЗ!L70</f>
        <v>0</v>
      </c>
      <c r="J59" s="70">
        <f>[1]ВПА_ФО_КП_ДЗ!M70</f>
        <v>0</v>
      </c>
    </row>
    <row r="60" spans="1:10" s="46" customFormat="1" hidden="1" outlineLevel="2" thickBot="1" x14ac:dyDescent="0.3">
      <c r="A60" s="81" t="s">
        <v>10</v>
      </c>
      <c r="B60" s="74">
        <f>[1]ВПА_ФО_КП_ДЗ!B71</f>
        <v>0</v>
      </c>
      <c r="C60" s="83">
        <f>[1]ВПА_ФО_КП_ДЗ!C71</f>
        <v>0</v>
      </c>
      <c r="D60" s="84">
        <f>[1]ВПА_ФО_КП_ДЗ!D71</f>
        <v>0</v>
      </c>
      <c r="E60" s="85">
        <f>[1]ВПА_ФО_КП_ДЗ!E71</f>
        <v>0</v>
      </c>
      <c r="F60" s="85">
        <f>[1]ВПА_ФО_КП_ДЗ!F71</f>
        <v>0</v>
      </c>
      <c r="G60" s="78"/>
      <c r="H60" s="228">
        <f>[1]ВПА_ФО_КП_ДЗ!K71</f>
        <v>0</v>
      </c>
      <c r="I60" s="79">
        <f>[1]ВПА_ФО_КП_ДЗ!L71</f>
        <v>0</v>
      </c>
      <c r="J60" s="77">
        <f>[1]ВПА_ФО_КП_ДЗ!M71</f>
        <v>0</v>
      </c>
    </row>
    <row r="61" spans="1:10" s="25" customFormat="1" ht="5.0999999999999996" hidden="1" customHeight="1" outlineLevel="1" thickBot="1" x14ac:dyDescent="0.3">
      <c r="A61" s="27"/>
      <c r="B61" s="28"/>
      <c r="C61" s="59"/>
      <c r="D61" s="60"/>
      <c r="E61" s="60"/>
      <c r="F61" s="29"/>
      <c r="G61" s="60"/>
      <c r="H61" s="226"/>
      <c r="I61" s="29"/>
      <c r="J61" s="29"/>
    </row>
    <row r="62" spans="1:10" s="25" customFormat="1" ht="12.75" collapsed="1" thickBot="1" x14ac:dyDescent="0.3">
      <c r="A62" s="30" t="s">
        <v>31</v>
      </c>
      <c r="B62" s="31">
        <f>[1]ВПА_ФО_КП_ДЗ!B73</f>
        <v>0</v>
      </c>
      <c r="C62" s="61">
        <f>[1]ВПА_ФО_КП_ДЗ!C73</f>
        <v>0</v>
      </c>
      <c r="D62" s="33">
        <f>[1]ВПА_ФО_КП_ДЗ!D73</f>
        <v>0</v>
      </c>
      <c r="E62" s="34">
        <f>[1]ВПА_ФО_КП_ДЗ!E73</f>
        <v>0</v>
      </c>
      <c r="F62" s="34">
        <f>[1]ВПА_ФО_КП_ДЗ!F73</f>
        <v>0</v>
      </c>
      <c r="G62" s="35">
        <v>0</v>
      </c>
      <c r="H62" s="32">
        <f>[1]ВПА_ФО_КП_ДЗ!K73</f>
        <v>0</v>
      </c>
      <c r="I62" s="32">
        <f>[1]ВПА_ФО_КП_ДЗ!L73</f>
        <v>0</v>
      </c>
      <c r="J62" s="34">
        <f>[1]ВПА_ФО_КП_ДЗ!M73</f>
        <v>0</v>
      </c>
    </row>
    <row r="63" spans="1:10" s="25" customFormat="1" ht="5.0999999999999996" customHeight="1" thickBot="1" x14ac:dyDescent="0.3">
      <c r="A63" s="37"/>
      <c r="B63" s="38"/>
      <c r="C63" s="62"/>
      <c r="D63" s="63"/>
      <c r="E63" s="63"/>
      <c r="F63" s="39"/>
      <c r="G63" s="63"/>
      <c r="H63" s="39"/>
      <c r="I63" s="39"/>
      <c r="J63" s="39"/>
    </row>
    <row r="64" spans="1:10" s="25" customFormat="1" ht="12.75" hidden="1" outlineLevel="1" thickBot="1" x14ac:dyDescent="0.3">
      <c r="A64" s="313" t="s">
        <v>40</v>
      </c>
      <c r="B64" s="314"/>
      <c r="C64" s="314"/>
      <c r="D64" s="314"/>
      <c r="E64" s="314"/>
      <c r="F64" s="314"/>
      <c r="G64" s="314"/>
      <c r="H64" s="314"/>
      <c r="I64" s="314"/>
      <c r="J64" s="314"/>
    </row>
    <row r="65" spans="1:10" s="25" customFormat="1" ht="5.0999999999999996" hidden="1" customHeight="1" outlineLevel="1" thickBot="1" x14ac:dyDescent="0.3">
      <c r="A65" s="37"/>
      <c r="B65" s="38"/>
      <c r="C65" s="62"/>
      <c r="D65" s="63"/>
      <c r="E65" s="63"/>
      <c r="F65" s="39"/>
      <c r="G65" s="63"/>
      <c r="H65" s="224"/>
      <c r="I65" s="39"/>
      <c r="J65" s="39"/>
    </row>
    <row r="66" spans="1:10" s="25" customFormat="1" ht="12" hidden="1" customHeight="1" outlineLevel="1" thickBot="1" x14ac:dyDescent="0.3">
      <c r="A66" s="64" t="s">
        <v>21</v>
      </c>
      <c r="B66" s="41">
        <f>[1]ВПА_ФО_КП_ДЗ!B77</f>
        <v>0</v>
      </c>
      <c r="C66" s="65">
        <f>[1]ВПА_ФО_КП_ДЗ!C77</f>
        <v>0</v>
      </c>
      <c r="D66" s="43">
        <f>[1]ВПА_ФО_КП_ДЗ!D77</f>
        <v>0</v>
      </c>
      <c r="E66" s="44">
        <f>[1]ВПА_ФО_КП_ДЗ!E77</f>
        <v>0</v>
      </c>
      <c r="F66" s="44">
        <f>[1]ВПА_ФО_КП_ДЗ!F77</f>
        <v>0</v>
      </c>
      <c r="G66" s="45"/>
      <c r="H66" s="225">
        <f>[1]ВПА_ФО_КП_ДЗ!K77</f>
        <v>0</v>
      </c>
      <c r="I66" s="42">
        <f>[1]ВПА_ФО_КП_ДЗ!L77</f>
        <v>0</v>
      </c>
      <c r="J66" s="44">
        <f>[1]ВПА_ФО_КП_ДЗ!M77</f>
        <v>0</v>
      </c>
    </row>
    <row r="67" spans="1:10" s="25" customFormat="1" ht="12" hidden="1" customHeight="1" outlineLevel="2" x14ac:dyDescent="0.25">
      <c r="A67" s="66" t="s">
        <v>19</v>
      </c>
      <c r="B67" s="67">
        <f>[1]ВПА_ФО_КП_ДЗ!B78</f>
        <v>0</v>
      </c>
      <c r="C67" s="68">
        <f>[1]ВПА_ФО_КП_ДЗ!C78</f>
        <v>0</v>
      </c>
      <c r="D67" s="69">
        <f>[1]ВПА_ФО_КП_ДЗ!D78</f>
        <v>0</v>
      </c>
      <c r="E67" s="70">
        <f>[1]ВПА_ФО_КП_ДЗ!E78</f>
        <v>0</v>
      </c>
      <c r="F67" s="70">
        <f>[1]ВПА_ФО_КП_ДЗ!F78</f>
        <v>0</v>
      </c>
      <c r="G67" s="71"/>
      <c r="H67" s="227">
        <f>[1]ВПА_ФО_КП_ДЗ!K78</f>
        <v>0</v>
      </c>
      <c r="I67" s="72">
        <f>[1]ВПА_ФО_КП_ДЗ!L78</f>
        <v>0</v>
      </c>
      <c r="J67" s="70">
        <f>[1]ВПА_ФО_КП_ДЗ!M78</f>
        <v>0</v>
      </c>
    </row>
    <row r="68" spans="1:10" s="25" customFormat="1" ht="12" hidden="1" customHeight="1" outlineLevel="2" thickBot="1" x14ac:dyDescent="0.3">
      <c r="A68" s="73" t="s">
        <v>20</v>
      </c>
      <c r="B68" s="74">
        <f>[1]ВПА_ФО_КП_ДЗ!B79</f>
        <v>0</v>
      </c>
      <c r="C68" s="75">
        <f>[1]ВПА_ФО_КП_ДЗ!C79</f>
        <v>0</v>
      </c>
      <c r="D68" s="76">
        <f>[1]ВПА_ФО_КП_ДЗ!D79</f>
        <v>0</v>
      </c>
      <c r="E68" s="77">
        <f>[1]ВПА_ФО_КП_ДЗ!E79</f>
        <v>0</v>
      </c>
      <c r="F68" s="77">
        <f>[1]ВПА_ФО_КП_ДЗ!F79</f>
        <v>0</v>
      </c>
      <c r="G68" s="78"/>
      <c r="H68" s="228">
        <f>[1]ВПА_ФО_КП_ДЗ!K79</f>
        <v>0</v>
      </c>
      <c r="I68" s="79">
        <f>[1]ВПА_ФО_КП_ДЗ!L79</f>
        <v>0</v>
      </c>
      <c r="J68" s="77">
        <f>[1]ВПА_ФО_КП_ДЗ!M79</f>
        <v>0</v>
      </c>
    </row>
    <row r="69" spans="1:10" s="25" customFormat="1" ht="5.0999999999999996" hidden="1" customHeight="1" outlineLevel="1" thickBot="1" x14ac:dyDescent="0.3">
      <c r="A69" s="37"/>
      <c r="B69" s="38"/>
      <c r="C69" s="62"/>
      <c r="D69" s="63"/>
      <c r="E69" s="63"/>
      <c r="F69" s="39"/>
      <c r="G69" s="63"/>
      <c r="H69" s="224"/>
      <c r="I69" s="39"/>
      <c r="J69" s="39"/>
    </row>
    <row r="70" spans="1:10" s="25" customFormat="1" ht="12" hidden="1" customHeight="1" outlineLevel="1" thickBot="1" x14ac:dyDescent="0.3">
      <c r="A70" s="64" t="s">
        <v>45</v>
      </c>
      <c r="B70" s="41">
        <f>[1]ВПА_ФО_КП_ДЗ!B81</f>
        <v>0</v>
      </c>
      <c r="C70" s="65">
        <f>[1]ВПА_ФО_КП_ДЗ!C81</f>
        <v>0</v>
      </c>
      <c r="D70" s="43">
        <f>[1]ВПА_ФО_КП_ДЗ!D81</f>
        <v>0</v>
      </c>
      <c r="E70" s="44">
        <f>[1]ВПА_ФО_КП_ДЗ!E81</f>
        <v>0</v>
      </c>
      <c r="F70" s="44">
        <f>[1]ВПА_ФО_КП_ДЗ!F81</f>
        <v>0</v>
      </c>
      <c r="G70" s="45"/>
      <c r="H70" s="225">
        <f>[1]ВПА_ФО_КП_ДЗ!K81</f>
        <v>0</v>
      </c>
      <c r="I70" s="42">
        <f>[1]ВПА_ФО_КП_ДЗ!L81</f>
        <v>0</v>
      </c>
      <c r="J70" s="44">
        <f>[1]ВПА_ФО_КП_ДЗ!M81</f>
        <v>0</v>
      </c>
    </row>
    <row r="71" spans="1:10" s="46" customFormat="1" ht="11.25" hidden="1" outlineLevel="2" x14ac:dyDescent="0.25">
      <c r="A71" s="66" t="s">
        <v>46</v>
      </c>
      <c r="B71" s="67">
        <f>[1]ВПА_ФО_КП_ДЗ!B82</f>
        <v>0</v>
      </c>
      <c r="C71" s="68">
        <f>[1]ВПА_ФО_КП_ДЗ!C82</f>
        <v>0</v>
      </c>
      <c r="D71" s="69">
        <f>[1]ВПА_ФО_КП_ДЗ!D82</f>
        <v>0</v>
      </c>
      <c r="E71" s="70">
        <f>[1]ВПА_ФО_КП_ДЗ!E82</f>
        <v>0</v>
      </c>
      <c r="F71" s="70">
        <f>[1]ВПА_ФО_КП_ДЗ!F82</f>
        <v>0</v>
      </c>
      <c r="G71" s="71"/>
      <c r="H71" s="227">
        <f>[1]ВПА_ФО_КП_ДЗ!K82</f>
        <v>0</v>
      </c>
      <c r="I71" s="72">
        <f>[1]ВПА_ФО_КП_ДЗ!L82</f>
        <v>0</v>
      </c>
      <c r="J71" s="70">
        <f>[1]ВПА_ФО_КП_ДЗ!M82</f>
        <v>0</v>
      </c>
    </row>
    <row r="72" spans="1:10" s="46" customFormat="1" hidden="1" outlineLevel="2" thickBot="1" x14ac:dyDescent="0.3">
      <c r="A72" s="73" t="s">
        <v>47</v>
      </c>
      <c r="B72" s="74">
        <f>[1]ВПА_ФО_КП_ДЗ!B83</f>
        <v>0</v>
      </c>
      <c r="C72" s="75">
        <f>[1]ВПА_ФО_КП_ДЗ!C83</f>
        <v>0</v>
      </c>
      <c r="D72" s="76">
        <f>[1]ВПА_ФО_КП_ДЗ!D83</f>
        <v>0</v>
      </c>
      <c r="E72" s="77">
        <f>[1]ВПА_ФО_КП_ДЗ!E83</f>
        <v>0</v>
      </c>
      <c r="F72" s="77">
        <f>[1]ВПА_ФО_КП_ДЗ!F83</f>
        <v>0</v>
      </c>
      <c r="G72" s="78"/>
      <c r="H72" s="228">
        <f>[1]ВПА_ФО_КП_ДЗ!K83</f>
        <v>0</v>
      </c>
      <c r="I72" s="79">
        <f>[1]ВПА_ФО_КП_ДЗ!L83</f>
        <v>0</v>
      </c>
      <c r="J72" s="77">
        <f>[1]ВПА_ФО_КП_ДЗ!M83</f>
        <v>0</v>
      </c>
    </row>
    <row r="73" spans="1:10" s="25" customFormat="1" ht="5.0999999999999996" hidden="1" customHeight="1" outlineLevel="1" thickBot="1" x14ac:dyDescent="0.3">
      <c r="A73" s="27"/>
      <c r="B73" s="28"/>
      <c r="C73" s="59"/>
      <c r="D73" s="60"/>
      <c r="E73" s="60"/>
      <c r="F73" s="29"/>
      <c r="G73" s="60"/>
      <c r="H73" s="226"/>
      <c r="I73" s="29"/>
      <c r="J73" s="29"/>
    </row>
    <row r="74" spans="1:10" s="25" customFormat="1" ht="12" hidden="1" customHeight="1" outlineLevel="1" thickBot="1" x14ac:dyDescent="0.3">
      <c r="A74" s="64" t="s">
        <v>14</v>
      </c>
      <c r="B74" s="41">
        <f>[1]ВПА_ФО_КП_ДЗ!B85</f>
        <v>0</v>
      </c>
      <c r="C74" s="65">
        <f>[1]ВПА_ФО_КП_ДЗ!C85</f>
        <v>0</v>
      </c>
      <c r="D74" s="43">
        <f>[1]ВПА_ФО_КП_ДЗ!D85</f>
        <v>0</v>
      </c>
      <c r="E74" s="44">
        <f>[1]ВПА_ФО_КП_ДЗ!E85</f>
        <v>0</v>
      </c>
      <c r="F74" s="44">
        <f>[1]ВПА_ФО_КП_ДЗ!F85</f>
        <v>0</v>
      </c>
      <c r="G74" s="45"/>
      <c r="H74" s="225">
        <f>[1]ВПА_ФО_КП_ДЗ!K85</f>
        <v>0</v>
      </c>
      <c r="I74" s="42">
        <f>[1]ВПА_ФО_КП_ДЗ!L85</f>
        <v>0</v>
      </c>
      <c r="J74" s="44">
        <f>[1]ВПА_ФО_КП_ДЗ!M85</f>
        <v>0</v>
      </c>
    </row>
    <row r="75" spans="1:10" s="46" customFormat="1" ht="11.25" hidden="1" outlineLevel="2" x14ac:dyDescent="0.25">
      <c r="A75" s="66" t="s">
        <v>2</v>
      </c>
      <c r="B75" s="67">
        <f>[1]ВПА_ФО_КП_ДЗ!B86</f>
        <v>0</v>
      </c>
      <c r="C75" s="68">
        <f>[1]ВПА_ФО_КП_ДЗ!C86</f>
        <v>0</v>
      </c>
      <c r="D75" s="69">
        <f>[1]ВПА_ФО_КП_ДЗ!D86</f>
        <v>0</v>
      </c>
      <c r="E75" s="70">
        <f>[1]ВПА_ФО_КП_ДЗ!E86</f>
        <v>0</v>
      </c>
      <c r="F75" s="70">
        <f>[1]ВПА_ФО_КП_ДЗ!F86</f>
        <v>0</v>
      </c>
      <c r="G75" s="71"/>
      <c r="H75" s="227">
        <f>[1]ВПА_ФО_КП_ДЗ!K86</f>
        <v>0</v>
      </c>
      <c r="I75" s="72">
        <f>[1]ВПА_ФО_КП_ДЗ!L86</f>
        <v>0</v>
      </c>
      <c r="J75" s="70">
        <f>[1]ВПА_ФО_КП_ДЗ!M86</f>
        <v>0</v>
      </c>
    </row>
    <row r="76" spans="1:10" s="46" customFormat="1" ht="11.25" hidden="1" outlineLevel="2" x14ac:dyDescent="0.25">
      <c r="A76" s="66" t="s">
        <v>4</v>
      </c>
      <c r="B76" s="67">
        <f>[1]ВПА_ФО_КП_ДЗ!B87</f>
        <v>0</v>
      </c>
      <c r="C76" s="68">
        <f>[1]ВПА_ФО_КП_ДЗ!C87</f>
        <v>0</v>
      </c>
      <c r="D76" s="69">
        <f>[1]ВПА_ФО_КП_ДЗ!D87</f>
        <v>0</v>
      </c>
      <c r="E76" s="70">
        <f>[1]ВПА_ФО_КП_ДЗ!E87</f>
        <v>0</v>
      </c>
      <c r="F76" s="70">
        <f>[1]ВПА_ФО_КП_ДЗ!F87</f>
        <v>0</v>
      </c>
      <c r="G76" s="71"/>
      <c r="H76" s="227">
        <f>[1]ВПА_ФО_КП_ДЗ!K87</f>
        <v>0</v>
      </c>
      <c r="I76" s="72">
        <f>[1]ВПА_ФО_КП_ДЗ!L87</f>
        <v>0</v>
      </c>
      <c r="J76" s="70">
        <f>[1]ВПА_ФО_КП_ДЗ!M87</f>
        <v>0</v>
      </c>
    </row>
    <row r="77" spans="1:10" s="46" customFormat="1" ht="11.25" hidden="1" outlineLevel="2" x14ac:dyDescent="0.25">
      <c r="A77" s="81" t="s">
        <v>3</v>
      </c>
      <c r="B77" s="82">
        <f>[1]ВПА_ФО_КП_ДЗ!B88</f>
        <v>0</v>
      </c>
      <c r="C77" s="83">
        <f>[1]ВПА_ФО_КП_ДЗ!C88</f>
        <v>0</v>
      </c>
      <c r="D77" s="84">
        <f>[1]ВПА_ФО_КП_ДЗ!D88</f>
        <v>0</v>
      </c>
      <c r="E77" s="85">
        <f>[1]ВПА_ФО_КП_ДЗ!E88</f>
        <v>0</v>
      </c>
      <c r="F77" s="85">
        <f>[1]ВПА_ФО_КП_ДЗ!F88</f>
        <v>0</v>
      </c>
      <c r="G77" s="86"/>
      <c r="H77" s="229">
        <f>[1]ВПА_ФО_КП_ДЗ!K88</f>
        <v>0</v>
      </c>
      <c r="I77" s="87">
        <f>[1]ВПА_ФО_КП_ДЗ!L88</f>
        <v>0</v>
      </c>
      <c r="J77" s="85">
        <f>[1]ВПА_ФО_КП_ДЗ!M88</f>
        <v>0</v>
      </c>
    </row>
    <row r="78" spans="1:10" s="46" customFormat="1" hidden="1" outlineLevel="2" thickBot="1" x14ac:dyDescent="0.3">
      <c r="A78" s="81" t="s">
        <v>10</v>
      </c>
      <c r="B78" s="74">
        <f>[1]ВПА_ФО_КП_ДЗ!B89</f>
        <v>0</v>
      </c>
      <c r="C78" s="83">
        <f>[1]ВПА_ФО_КП_ДЗ!C89</f>
        <v>0</v>
      </c>
      <c r="D78" s="84">
        <f>[1]ВПА_ФО_КП_ДЗ!D89</f>
        <v>0</v>
      </c>
      <c r="E78" s="85">
        <f>[1]ВПА_ФО_КП_ДЗ!E89</f>
        <v>0</v>
      </c>
      <c r="F78" s="85">
        <f>[1]ВПА_ФО_КП_ДЗ!F89</f>
        <v>0</v>
      </c>
      <c r="G78" s="78"/>
      <c r="H78" s="228">
        <f>[1]ВПА_ФО_КП_ДЗ!K89</f>
        <v>0</v>
      </c>
      <c r="I78" s="79">
        <f>[1]ВПА_ФО_КП_ДЗ!L89</f>
        <v>0</v>
      </c>
      <c r="J78" s="77">
        <f>[1]ВПА_ФО_КП_ДЗ!M89</f>
        <v>0</v>
      </c>
    </row>
    <row r="79" spans="1:10" ht="5.0999999999999996" hidden="1" customHeight="1" outlineLevel="1" thickBot="1" x14ac:dyDescent="0.3">
      <c r="A79" s="27"/>
      <c r="B79" s="28"/>
      <c r="C79" s="59"/>
      <c r="D79" s="60"/>
      <c r="E79" s="60"/>
      <c r="F79" s="29"/>
      <c r="G79" s="60"/>
      <c r="H79" s="226"/>
      <c r="I79" s="29"/>
      <c r="J79" s="29"/>
    </row>
    <row r="80" spans="1:10" s="25" customFormat="1" ht="12" hidden="1" customHeight="1" outlineLevel="1" thickBot="1" x14ac:dyDescent="0.3">
      <c r="A80" s="64" t="s">
        <v>15</v>
      </c>
      <c r="B80" s="41">
        <f>[1]ВПА_ФО_КП_ДЗ!B91</f>
        <v>0</v>
      </c>
      <c r="C80" s="65">
        <f>[1]ВПА_ФО_КП_ДЗ!C91</f>
        <v>0</v>
      </c>
      <c r="D80" s="43">
        <f>[1]ВПА_ФО_КП_ДЗ!D91</f>
        <v>0</v>
      </c>
      <c r="E80" s="44">
        <f>[1]ВПА_ФО_КП_ДЗ!E91</f>
        <v>0</v>
      </c>
      <c r="F80" s="44">
        <f>[1]ВПА_ФО_КП_ДЗ!F91</f>
        <v>0</v>
      </c>
      <c r="G80" s="45"/>
      <c r="H80" s="225">
        <f>[1]ВПА_ФО_КП_ДЗ!K91</f>
        <v>0</v>
      </c>
      <c r="I80" s="42">
        <f>[1]ВПА_ФО_КП_ДЗ!L91</f>
        <v>0</v>
      </c>
      <c r="J80" s="44">
        <f>[1]ВПА_ФО_КП_ДЗ!M91</f>
        <v>0</v>
      </c>
    </row>
    <row r="81" spans="1:10" s="46" customFormat="1" ht="11.25" hidden="1" outlineLevel="2" x14ac:dyDescent="0.25">
      <c r="A81" s="66" t="s">
        <v>23</v>
      </c>
      <c r="B81" s="67">
        <f>[1]ВПА_ФО_КП_ДЗ!B92</f>
        <v>0</v>
      </c>
      <c r="C81" s="68">
        <f>[1]ВПА_ФО_КП_ДЗ!C92</f>
        <v>0</v>
      </c>
      <c r="D81" s="69">
        <f>[1]ВПА_ФО_КП_ДЗ!D92</f>
        <v>0</v>
      </c>
      <c r="E81" s="70">
        <f>[1]ВПА_ФО_КП_ДЗ!E92</f>
        <v>0</v>
      </c>
      <c r="F81" s="70">
        <f>[1]ВПА_ФО_КП_ДЗ!F92</f>
        <v>0</v>
      </c>
      <c r="G81" s="71"/>
      <c r="H81" s="227">
        <f>[1]ВПА_ФО_КП_ДЗ!K92</f>
        <v>0</v>
      </c>
      <c r="I81" s="72">
        <f>[1]ВПА_ФО_КП_ДЗ!L92</f>
        <v>0</v>
      </c>
      <c r="J81" s="70">
        <f>[1]ВПА_ФО_КП_ДЗ!M92</f>
        <v>0</v>
      </c>
    </row>
    <row r="82" spans="1:10" s="46" customFormat="1" ht="11.25" hidden="1" outlineLevel="2" x14ac:dyDescent="0.25">
      <c r="A82" s="66" t="s">
        <v>24</v>
      </c>
      <c r="B82" s="67">
        <f>[1]ВПА_ФО_КП_ДЗ!B93</f>
        <v>0</v>
      </c>
      <c r="C82" s="68">
        <f>[1]ВПА_ФО_КП_ДЗ!C93</f>
        <v>0</v>
      </c>
      <c r="D82" s="69">
        <f>[1]ВПА_ФО_КП_ДЗ!D93</f>
        <v>0</v>
      </c>
      <c r="E82" s="70">
        <f>[1]ВПА_ФО_КП_ДЗ!E93</f>
        <v>0</v>
      </c>
      <c r="F82" s="70">
        <f>[1]ВПА_ФО_КП_ДЗ!F93</f>
        <v>0</v>
      </c>
      <c r="G82" s="71"/>
      <c r="H82" s="227">
        <f>[1]ВПА_ФО_КП_ДЗ!K93</f>
        <v>0</v>
      </c>
      <c r="I82" s="72">
        <f>[1]ВПА_ФО_КП_ДЗ!L93</f>
        <v>0</v>
      </c>
      <c r="J82" s="70">
        <f>[1]ВПА_ФО_КП_ДЗ!M93</f>
        <v>0</v>
      </c>
    </row>
    <row r="83" spans="1:10" s="46" customFormat="1" hidden="1" outlineLevel="2" thickBot="1" x14ac:dyDescent="0.3">
      <c r="A83" s="73" t="s">
        <v>10</v>
      </c>
      <c r="B83" s="74">
        <f>[1]ВПА_ФО_КП_ДЗ!B94</f>
        <v>0</v>
      </c>
      <c r="C83" s="75">
        <f>[1]ВПА_ФО_КП_ДЗ!C94</f>
        <v>0</v>
      </c>
      <c r="D83" s="76">
        <f>[1]ВПА_ФО_КП_ДЗ!D94</f>
        <v>0</v>
      </c>
      <c r="E83" s="77">
        <f>[1]ВПА_ФО_КП_ДЗ!E94</f>
        <v>0</v>
      </c>
      <c r="F83" s="77">
        <f>[1]ВПА_ФО_КП_ДЗ!F94</f>
        <v>0</v>
      </c>
      <c r="G83" s="78"/>
      <c r="H83" s="228">
        <f>[1]ВПА_ФО_КП_ДЗ!K94</f>
        <v>0</v>
      </c>
      <c r="I83" s="79">
        <f>[1]ВПА_ФО_КП_ДЗ!L94</f>
        <v>0</v>
      </c>
      <c r="J83" s="77">
        <f>[1]ВПА_ФО_КП_ДЗ!M94</f>
        <v>0</v>
      </c>
    </row>
    <row r="84" spans="1:10" s="25" customFormat="1" ht="5.0999999999999996" hidden="1" customHeight="1" outlineLevel="1" thickBot="1" x14ac:dyDescent="0.3">
      <c r="A84" s="27"/>
      <c r="B84" s="28"/>
      <c r="C84" s="59"/>
      <c r="D84" s="60"/>
      <c r="E84" s="60"/>
      <c r="F84" s="29"/>
      <c r="G84" s="60"/>
      <c r="H84" s="226"/>
      <c r="I84" s="29"/>
      <c r="J84" s="29"/>
    </row>
    <row r="85" spans="1:10" s="25" customFormat="1" ht="12" hidden="1" customHeight="1" outlineLevel="1" thickBot="1" x14ac:dyDescent="0.3">
      <c r="A85" s="94" t="s">
        <v>16</v>
      </c>
      <c r="B85" s="41">
        <f>[1]ВПА_ФО_КП_ДЗ!B96</f>
        <v>0</v>
      </c>
      <c r="C85" s="65">
        <f>[1]ВПА_ФО_КП_ДЗ!C96</f>
        <v>0</v>
      </c>
      <c r="D85" s="43">
        <f>[1]ВПА_ФО_КП_ДЗ!D96</f>
        <v>0</v>
      </c>
      <c r="E85" s="44">
        <f>[1]ВПА_ФО_КП_ДЗ!E96</f>
        <v>0</v>
      </c>
      <c r="F85" s="44">
        <f>[1]ВПА_ФО_КП_ДЗ!F96</f>
        <v>0</v>
      </c>
      <c r="G85" s="45"/>
      <c r="H85" s="225">
        <f>[1]ВПА_ФО_КП_ДЗ!K96</f>
        <v>0</v>
      </c>
      <c r="I85" s="42">
        <f>[1]ВПА_ФО_КП_ДЗ!L96</f>
        <v>0</v>
      </c>
      <c r="J85" s="44">
        <f>[1]ВПА_ФО_КП_ДЗ!M96</f>
        <v>0</v>
      </c>
    </row>
    <row r="86" spans="1:10" s="46" customFormat="1" ht="11.25" hidden="1" outlineLevel="2" x14ac:dyDescent="0.25">
      <c r="A86" s="66" t="s">
        <v>11</v>
      </c>
      <c r="B86" s="67">
        <f>[1]ВПА_ФО_КП_ДЗ!B97</f>
        <v>0</v>
      </c>
      <c r="C86" s="68">
        <f>[1]ВПА_ФО_КП_ДЗ!C97</f>
        <v>0</v>
      </c>
      <c r="D86" s="69">
        <f>[1]ВПА_ФО_КП_ДЗ!D97</f>
        <v>0</v>
      </c>
      <c r="E86" s="70">
        <f>[1]ВПА_ФО_КП_ДЗ!E97</f>
        <v>0</v>
      </c>
      <c r="F86" s="70">
        <f>[1]ВПА_ФО_КП_ДЗ!F97</f>
        <v>0</v>
      </c>
      <c r="G86" s="71"/>
      <c r="H86" s="227">
        <f>[1]ВПА_ФО_КП_ДЗ!K97</f>
        <v>0</v>
      </c>
      <c r="I86" s="72">
        <f>[1]ВПА_ФО_КП_ДЗ!L97</f>
        <v>0</v>
      </c>
      <c r="J86" s="70">
        <f>[1]ВПА_ФО_КП_ДЗ!M97</f>
        <v>0</v>
      </c>
    </row>
    <row r="87" spans="1:10" s="46" customFormat="1" ht="11.25" hidden="1" outlineLevel="2" x14ac:dyDescent="0.25">
      <c r="A87" s="66" t="s">
        <v>12</v>
      </c>
      <c r="B87" s="67">
        <f>[1]ВПА_ФО_КП_ДЗ!B98</f>
        <v>0</v>
      </c>
      <c r="C87" s="68">
        <f>[1]ВПА_ФО_КП_ДЗ!C98</f>
        <v>0</v>
      </c>
      <c r="D87" s="69">
        <f>[1]ВПА_ФО_КП_ДЗ!D98</f>
        <v>0</v>
      </c>
      <c r="E87" s="70">
        <f>[1]ВПА_ФО_КП_ДЗ!E98</f>
        <v>0</v>
      </c>
      <c r="F87" s="70">
        <f>[1]ВПА_ФО_КП_ДЗ!F98</f>
        <v>0</v>
      </c>
      <c r="G87" s="71"/>
      <c r="H87" s="227">
        <f>[1]ВПА_ФО_КП_ДЗ!K98</f>
        <v>0</v>
      </c>
      <c r="I87" s="72">
        <f>[1]ВПА_ФО_КП_ДЗ!L98</f>
        <v>0</v>
      </c>
      <c r="J87" s="70">
        <f>[1]ВПА_ФО_КП_ДЗ!M98</f>
        <v>0</v>
      </c>
    </row>
    <row r="88" spans="1:10" s="46" customFormat="1" ht="11.25" hidden="1" outlineLevel="2" x14ac:dyDescent="0.25">
      <c r="A88" s="66" t="s">
        <v>13</v>
      </c>
      <c r="B88" s="67">
        <f>[1]ВПА_ФО_КП_ДЗ!B99</f>
        <v>0</v>
      </c>
      <c r="C88" s="68">
        <f>[1]ВПА_ФО_КП_ДЗ!C99</f>
        <v>0</v>
      </c>
      <c r="D88" s="69">
        <f>[1]ВПА_ФО_КП_ДЗ!D99</f>
        <v>0</v>
      </c>
      <c r="E88" s="70">
        <f>[1]ВПА_ФО_КП_ДЗ!E99</f>
        <v>0</v>
      </c>
      <c r="F88" s="70">
        <f>[1]ВПА_ФО_КП_ДЗ!F99</f>
        <v>0</v>
      </c>
      <c r="G88" s="71"/>
      <c r="H88" s="227">
        <f>[1]ВПА_ФО_КП_ДЗ!K99</f>
        <v>0</v>
      </c>
      <c r="I88" s="72">
        <f>[1]ВПА_ФО_КП_ДЗ!L99</f>
        <v>0</v>
      </c>
      <c r="J88" s="70">
        <f>[1]ВПА_ФО_КП_ДЗ!M99</f>
        <v>0</v>
      </c>
    </row>
    <row r="89" spans="1:10" s="46" customFormat="1" hidden="1" outlineLevel="2" thickBot="1" x14ac:dyDescent="0.3">
      <c r="A89" s="73" t="s">
        <v>10</v>
      </c>
      <c r="B89" s="74">
        <f>[1]ВПА_ФО_КП_ДЗ!B100</f>
        <v>0</v>
      </c>
      <c r="C89" s="75">
        <f>[1]ВПА_ФО_КП_ДЗ!C100</f>
        <v>0</v>
      </c>
      <c r="D89" s="76">
        <f>[1]ВПА_ФО_КП_ДЗ!D100</f>
        <v>0</v>
      </c>
      <c r="E89" s="77">
        <f>[1]ВПА_ФО_КП_ДЗ!E100</f>
        <v>0</v>
      </c>
      <c r="F89" s="77">
        <f>[1]ВПА_ФО_КП_ДЗ!F100</f>
        <v>0</v>
      </c>
      <c r="G89" s="78"/>
      <c r="H89" s="228">
        <f>[1]ВПА_ФО_КП_ДЗ!H100</f>
        <v>0</v>
      </c>
      <c r="I89" s="79">
        <f>[1]ВПА_ФО_КП_ДЗ!I100</f>
        <v>0</v>
      </c>
      <c r="J89" s="77">
        <f>[1]ВПА_ФО_КП_ДЗ!M100</f>
        <v>0</v>
      </c>
    </row>
    <row r="90" spans="1:10" s="25" customFormat="1" ht="5.0999999999999996" hidden="1" customHeight="1" outlineLevel="1" thickBot="1" x14ac:dyDescent="0.3">
      <c r="A90" s="27"/>
      <c r="B90" s="28"/>
      <c r="C90" s="59"/>
      <c r="D90" s="60"/>
      <c r="E90" s="60"/>
      <c r="F90" s="29"/>
      <c r="G90" s="60"/>
      <c r="H90" s="226"/>
      <c r="I90" s="29"/>
      <c r="J90" s="29"/>
    </row>
    <row r="91" spans="1:10" s="25" customFormat="1" ht="12" hidden="1" customHeight="1" outlineLevel="1" thickBot="1" x14ac:dyDescent="0.3">
      <c r="A91" s="64" t="s">
        <v>22</v>
      </c>
      <c r="B91" s="41">
        <f>[1]ВПА_ФО_КП_ДЗ!B102</f>
        <v>0</v>
      </c>
      <c r="C91" s="65">
        <f>[1]ВПА_ФО_КП_ДЗ!C102</f>
        <v>0</v>
      </c>
      <c r="D91" s="43">
        <f>[1]ВПА_ФО_КП_ДЗ!D102</f>
        <v>0</v>
      </c>
      <c r="E91" s="44">
        <f>[1]ВПА_ФО_КП_ДЗ!E102</f>
        <v>0</v>
      </c>
      <c r="F91" s="44">
        <f>[1]ВПА_ФО_КП_ДЗ!F102</f>
        <v>0</v>
      </c>
      <c r="G91" s="45"/>
      <c r="H91" s="225">
        <f>[1]ВПА_ФО_КП_ДЗ!K102</f>
        <v>0</v>
      </c>
      <c r="I91" s="42">
        <f>[1]ВПА_ФО_КП_ДЗ!L102</f>
        <v>0</v>
      </c>
      <c r="J91" s="44">
        <f>[1]ВПА_ФО_КП_ДЗ!M102</f>
        <v>0</v>
      </c>
    </row>
    <row r="92" spans="1:10" s="46" customFormat="1" ht="11.25" hidden="1" outlineLevel="2" x14ac:dyDescent="0.25">
      <c r="A92" s="66" t="s">
        <v>78</v>
      </c>
      <c r="B92" s="67">
        <f>[1]ВПА_ФО_КП_ДЗ!B103</f>
        <v>0</v>
      </c>
      <c r="C92" s="68">
        <f>[1]ВПА_ФО_КП_ДЗ!C103</f>
        <v>0</v>
      </c>
      <c r="D92" s="69">
        <f>[1]ВПА_ФО_КП_ДЗ!D103</f>
        <v>0</v>
      </c>
      <c r="E92" s="70">
        <f>[1]ВПА_ФО_КП_ДЗ!E103</f>
        <v>0</v>
      </c>
      <c r="F92" s="70">
        <f>[1]ВПА_ФО_КП_ДЗ!F103</f>
        <v>0</v>
      </c>
      <c r="G92" s="71"/>
      <c r="H92" s="227">
        <f>[1]ВПА_ФО_КП_ДЗ!K103</f>
        <v>0</v>
      </c>
      <c r="I92" s="72">
        <f>[1]ВПА_ФО_КП_ДЗ!L103</f>
        <v>0</v>
      </c>
      <c r="J92" s="70">
        <f>[1]ВПА_ФО_КП_ДЗ!M103</f>
        <v>0</v>
      </c>
    </row>
    <row r="93" spans="1:10" s="46" customFormat="1" ht="11.25" hidden="1" outlineLevel="2" x14ac:dyDescent="0.25">
      <c r="A93" s="66" t="s">
        <v>79</v>
      </c>
      <c r="B93" s="67">
        <f>[1]ВПА_ФО_КП_ДЗ!B104</f>
        <v>0</v>
      </c>
      <c r="C93" s="68">
        <f>[1]ВПА_ФО_КП_ДЗ!C104</f>
        <v>0</v>
      </c>
      <c r="D93" s="69">
        <f>[1]ВПА_ФО_КП_ДЗ!D104</f>
        <v>0</v>
      </c>
      <c r="E93" s="70">
        <f>[1]ВПА_ФО_КП_ДЗ!E104</f>
        <v>0</v>
      </c>
      <c r="F93" s="70">
        <f>[1]ВПА_ФО_КП_ДЗ!F104</f>
        <v>0</v>
      </c>
      <c r="G93" s="71"/>
      <c r="H93" s="227">
        <f>[1]ВПА_ФО_КП_ДЗ!K104</f>
        <v>0</v>
      </c>
      <c r="I93" s="72">
        <f>[1]ВПА_ФО_КП_ДЗ!L104</f>
        <v>0</v>
      </c>
      <c r="J93" s="70">
        <f>[1]ВПА_ФО_КП_ДЗ!M104</f>
        <v>0</v>
      </c>
    </row>
    <row r="94" spans="1:10" s="46" customFormat="1" hidden="1" outlineLevel="2" thickBot="1" x14ac:dyDescent="0.3">
      <c r="A94" s="81" t="s">
        <v>80</v>
      </c>
      <c r="B94" s="74">
        <f>[1]ВПА_ФО_КП_ДЗ!B105</f>
        <v>0</v>
      </c>
      <c r="C94" s="83">
        <f>[1]ВПА_ФО_КП_ДЗ!C105</f>
        <v>0</v>
      </c>
      <c r="D94" s="84">
        <f>[1]ВПА_ФО_КП_ДЗ!D105</f>
        <v>0</v>
      </c>
      <c r="E94" s="85">
        <f>[1]ВПА_ФО_КП_ДЗ!E105</f>
        <v>0</v>
      </c>
      <c r="F94" s="85">
        <f>[1]ВПА_ФО_КП_ДЗ!F105</f>
        <v>0</v>
      </c>
      <c r="G94" s="78"/>
      <c r="H94" s="228">
        <f>[1]ВПА_ФО_КП_ДЗ!K105</f>
        <v>0</v>
      </c>
      <c r="I94" s="79">
        <f>[1]ВПА_ФО_КП_ДЗ!L105</f>
        <v>0</v>
      </c>
      <c r="J94" s="77">
        <f>[1]ВПА_ФО_КП_ДЗ!M105</f>
        <v>0</v>
      </c>
    </row>
    <row r="95" spans="1:10" s="25" customFormat="1" ht="5.0999999999999996" hidden="1" customHeight="1" outlineLevel="1" thickBot="1" x14ac:dyDescent="0.3">
      <c r="A95" s="27"/>
      <c r="B95" s="28"/>
      <c r="C95" s="59"/>
      <c r="D95" s="60"/>
      <c r="E95" s="60"/>
      <c r="F95" s="29"/>
      <c r="G95" s="60"/>
      <c r="H95" s="226"/>
      <c r="I95" s="29"/>
      <c r="J95" s="29"/>
    </row>
    <row r="96" spans="1:10" s="25" customFormat="1" ht="12" hidden="1" customHeight="1" outlineLevel="1" thickBot="1" x14ac:dyDescent="0.3">
      <c r="A96" s="64" t="s">
        <v>18</v>
      </c>
      <c r="B96" s="41">
        <f>[1]ВПА_ФО_КП_ДЗ!B107</f>
        <v>0</v>
      </c>
      <c r="C96" s="65">
        <f>[1]ВПА_ФО_КП_ДЗ!C107</f>
        <v>0</v>
      </c>
      <c r="D96" s="43">
        <f>[1]ВПА_ФО_КП_ДЗ!D107</f>
        <v>0</v>
      </c>
      <c r="E96" s="44">
        <f>[1]ВПА_ФО_КП_ДЗ!E107</f>
        <v>0</v>
      </c>
      <c r="F96" s="44">
        <f>[1]ВПА_ФО_КП_ДЗ!F107</f>
        <v>0</v>
      </c>
      <c r="G96" s="45"/>
      <c r="H96" s="225">
        <f>[1]ВПА_ФО_КП_ДЗ!K107</f>
        <v>0</v>
      </c>
      <c r="I96" s="42">
        <f>[1]ВПА_ФО_КП_ДЗ!L107</f>
        <v>0</v>
      </c>
      <c r="J96" s="44">
        <f>[1]ВПА_ФО_КП_ДЗ!M107</f>
        <v>0</v>
      </c>
    </row>
    <row r="97" spans="1:10" s="46" customFormat="1" ht="11.25" hidden="1" outlineLevel="2" x14ac:dyDescent="0.25">
      <c r="A97" s="66" t="s">
        <v>17</v>
      </c>
      <c r="B97" s="67">
        <f>[1]ВПА_ФО_КП_ДЗ!B108</f>
        <v>0</v>
      </c>
      <c r="C97" s="68">
        <f>[1]ВПА_ФО_КП_ДЗ!C108</f>
        <v>0</v>
      </c>
      <c r="D97" s="69">
        <f>[1]ВПА_ФО_КП_ДЗ!D108</f>
        <v>0</v>
      </c>
      <c r="E97" s="70">
        <f>[1]ВПА_ФО_КП_ДЗ!E108</f>
        <v>0</v>
      </c>
      <c r="F97" s="70">
        <f>[1]ВПА_ФО_КП_ДЗ!F108</f>
        <v>0</v>
      </c>
      <c r="G97" s="71"/>
      <c r="H97" s="227">
        <f>[1]ВПА_ФО_КП_ДЗ!K108</f>
        <v>0</v>
      </c>
      <c r="I97" s="72">
        <f>[1]ВПА_ФО_КП_ДЗ!L108</f>
        <v>0</v>
      </c>
      <c r="J97" s="70">
        <f>[1]ВПА_ФО_КП_ДЗ!M108</f>
        <v>0</v>
      </c>
    </row>
    <row r="98" spans="1:10" s="46" customFormat="1" ht="11.25" hidden="1" outlineLevel="2" x14ac:dyDescent="0.25">
      <c r="A98" s="81" t="s">
        <v>76</v>
      </c>
      <c r="B98" s="67">
        <f>[1]ВПА_ФО_КП_ДЗ!B109</f>
        <v>0</v>
      </c>
      <c r="C98" s="68">
        <f>[1]ВПА_ФО_КП_ДЗ!C109</f>
        <v>0</v>
      </c>
      <c r="D98" s="69">
        <f>[1]ВПА_ФО_КП_ДЗ!D109</f>
        <v>0</v>
      </c>
      <c r="E98" s="70">
        <f>[1]ВПА_ФО_КП_ДЗ!E109</f>
        <v>0</v>
      </c>
      <c r="F98" s="70">
        <f>[1]ВПА_ФО_КП_ДЗ!F109</f>
        <v>0</v>
      </c>
      <c r="G98" s="71"/>
      <c r="H98" s="227">
        <f>[1]ВПА_ФО_КП_ДЗ!K109</f>
        <v>0</v>
      </c>
      <c r="I98" s="72">
        <f>[1]ВПА_ФО_КП_ДЗ!L109</f>
        <v>0</v>
      </c>
      <c r="J98" s="70">
        <f>[1]ВПА_ФО_КП_ДЗ!M109</f>
        <v>0</v>
      </c>
    </row>
    <row r="99" spans="1:10" s="46" customFormat="1" ht="11.25" hidden="1" outlineLevel="2" x14ac:dyDescent="0.25">
      <c r="A99" s="91" t="s">
        <v>85</v>
      </c>
      <c r="B99" s="67">
        <f>[1]ВПА_ФО_КП_ДЗ!B110</f>
        <v>0</v>
      </c>
      <c r="C99" s="68">
        <f>[1]ВПА_ФО_КП_ДЗ!C110</f>
        <v>0</v>
      </c>
      <c r="D99" s="69">
        <f>[1]ВПА_ФО_КП_ДЗ!D110</f>
        <v>0</v>
      </c>
      <c r="E99" s="70">
        <f>[1]ВПА_ФО_КП_ДЗ!E110</f>
        <v>0</v>
      </c>
      <c r="F99" s="70">
        <f>[1]ВПА_ФО_КП_ДЗ!F110</f>
        <v>0</v>
      </c>
      <c r="G99" s="71"/>
      <c r="H99" s="227">
        <f>[1]ВПА_ФО_КП_ДЗ!K110</f>
        <v>0</v>
      </c>
      <c r="I99" s="72">
        <f>[1]ВПА_ФО_КП_ДЗ!L110</f>
        <v>0</v>
      </c>
      <c r="J99" s="70">
        <f>[1]ВПА_ФО_КП_ДЗ!M110</f>
        <v>0</v>
      </c>
    </row>
    <row r="100" spans="1:10" s="46" customFormat="1" hidden="1" outlineLevel="2" thickBot="1" x14ac:dyDescent="0.3">
      <c r="A100" s="92" t="s">
        <v>86</v>
      </c>
      <c r="B100" s="67">
        <f>[1]ВПА_ФО_КП_ДЗ!B111</f>
        <v>0</v>
      </c>
      <c r="C100" s="68">
        <f>[1]ВПА_ФО_КП_ДЗ!C111</f>
        <v>0</v>
      </c>
      <c r="D100" s="69">
        <f>[1]ВПА_ФО_КП_ДЗ!D111</f>
        <v>0</v>
      </c>
      <c r="E100" s="70">
        <f>[1]ВПА_ФО_КП_ДЗ!E111</f>
        <v>0</v>
      </c>
      <c r="F100" s="70">
        <f>[1]ВПА_ФО_КП_ДЗ!F111</f>
        <v>0</v>
      </c>
      <c r="G100" s="71"/>
      <c r="H100" s="227">
        <f>[1]ВПА_ФО_КП_ДЗ!K111</f>
        <v>0</v>
      </c>
      <c r="I100" s="72">
        <f>[1]ВПА_ФО_КП_ДЗ!L111</f>
        <v>0</v>
      </c>
      <c r="J100" s="70">
        <f>[1]ВПА_ФО_КП_ДЗ!M111</f>
        <v>0</v>
      </c>
    </row>
    <row r="101" spans="1:10" s="25" customFormat="1" ht="5.0999999999999996" hidden="1" customHeight="1" outlineLevel="1" thickBot="1" x14ac:dyDescent="0.3">
      <c r="A101" s="27"/>
      <c r="B101" s="28"/>
      <c r="C101" s="59"/>
      <c r="D101" s="60"/>
      <c r="E101" s="60"/>
      <c r="F101" s="29"/>
      <c r="G101" s="60"/>
      <c r="H101" s="226"/>
      <c r="I101" s="29"/>
      <c r="J101" s="29"/>
    </row>
    <row r="102" spans="1:10" s="25" customFormat="1" ht="42.75" hidden="1" outlineLevel="1" thickBot="1" x14ac:dyDescent="0.3">
      <c r="A102" s="93" t="s">
        <v>77</v>
      </c>
      <c r="B102" s="41">
        <f>[1]ВПА_ФО_КП_ДЗ!B113</f>
        <v>0</v>
      </c>
      <c r="C102" s="65">
        <f>[1]ВПА_ФО_КП_ДЗ!C113</f>
        <v>0</v>
      </c>
      <c r="D102" s="43">
        <f>[1]ВПА_ФО_КП_ДЗ!D113</f>
        <v>0</v>
      </c>
      <c r="E102" s="44">
        <f>[1]ВПА_ФО_КП_ДЗ!E113</f>
        <v>0</v>
      </c>
      <c r="F102" s="44">
        <f>[1]ВПА_ФО_КП_ДЗ!F113</f>
        <v>0</v>
      </c>
      <c r="G102" s="45"/>
      <c r="H102" s="225">
        <f>[1]ВПА_ФО_КП_ДЗ!K113</f>
        <v>0</v>
      </c>
      <c r="I102" s="42">
        <f>[1]ВПА_ФО_КП_ДЗ!L113</f>
        <v>0</v>
      </c>
      <c r="J102" s="44">
        <f>[1]ВПА_ФО_КП_ДЗ!M113</f>
        <v>0</v>
      </c>
    </row>
    <row r="103" spans="1:10" s="46" customFormat="1" ht="11.25" hidden="1" outlineLevel="2" x14ac:dyDescent="0.25">
      <c r="A103" s="66" t="s">
        <v>19</v>
      </c>
      <c r="B103" s="67">
        <f>[1]ВПА_ФО_КП_ДЗ!B114</f>
        <v>0</v>
      </c>
      <c r="C103" s="68">
        <f>[1]ВПА_ФО_КП_ДЗ!C114</f>
        <v>0</v>
      </c>
      <c r="D103" s="69">
        <f>[1]ВПА_ФО_КП_ДЗ!D114</f>
        <v>0</v>
      </c>
      <c r="E103" s="70">
        <f>[1]ВПА_ФО_КП_ДЗ!E114</f>
        <v>0</v>
      </c>
      <c r="F103" s="70">
        <f>[1]ВПА_ФО_КП_ДЗ!F114</f>
        <v>0</v>
      </c>
      <c r="G103" s="71"/>
      <c r="H103" s="227">
        <f>[1]ВПА_ФО_КП_ДЗ!K114</f>
        <v>0</v>
      </c>
      <c r="I103" s="72">
        <f>[1]ВПА_ФО_КП_ДЗ!L114</f>
        <v>0</v>
      </c>
      <c r="J103" s="70">
        <f>[1]ВПА_ФО_КП_ДЗ!M114</f>
        <v>0</v>
      </c>
    </row>
    <row r="104" spans="1:10" s="46" customFormat="1" hidden="1" outlineLevel="2" thickBot="1" x14ac:dyDescent="0.3">
      <c r="A104" s="81" t="s">
        <v>20</v>
      </c>
      <c r="B104" s="74">
        <f>[1]ВПА_ФО_КП_ДЗ!B115</f>
        <v>0</v>
      </c>
      <c r="C104" s="75"/>
      <c r="D104" s="76">
        <f>[1]ВПА_ФО_КП_ДЗ!D115</f>
        <v>0</v>
      </c>
      <c r="E104" s="77">
        <f>[1]ВПА_ФО_КП_ДЗ!E115</f>
        <v>0</v>
      </c>
      <c r="F104" s="77">
        <f>[1]ВПА_ФО_КП_ДЗ!F115</f>
        <v>0</v>
      </c>
      <c r="G104" s="78"/>
      <c r="H104" s="228">
        <f>[1]ВПА_ФО_КП_ДЗ!K115</f>
        <v>0</v>
      </c>
      <c r="I104" s="79">
        <f>[1]ВПА_ФО_КП_ДЗ!L115</f>
        <v>0</v>
      </c>
      <c r="J104" s="77">
        <f>[1]ВПА_ФО_КП_ДЗ!M115</f>
        <v>0</v>
      </c>
    </row>
    <row r="105" spans="1:10" s="25" customFormat="1" ht="5.0999999999999996" hidden="1" customHeight="1" outlineLevel="1" thickBot="1" x14ac:dyDescent="0.3">
      <c r="A105" s="27"/>
      <c r="B105" s="28"/>
      <c r="C105" s="59"/>
      <c r="D105" s="60"/>
      <c r="E105" s="60"/>
      <c r="F105" s="29"/>
      <c r="G105" s="60"/>
      <c r="H105" s="226"/>
      <c r="I105" s="29"/>
      <c r="J105" s="29"/>
    </row>
    <row r="106" spans="1:10" s="46" customFormat="1" ht="12.75" hidden="1" outlineLevel="1" thickBot="1" x14ac:dyDescent="0.3">
      <c r="A106" s="64" t="s">
        <v>36</v>
      </c>
      <c r="B106" s="41">
        <f>[1]ВПА_ФО_КП_ДЗ!B117</f>
        <v>0</v>
      </c>
      <c r="C106" s="65">
        <f>[1]ВПА_ФО_КП_ДЗ!C117</f>
        <v>0</v>
      </c>
      <c r="D106" s="43">
        <f>[1]ВПА_ФО_КП_ДЗ!D117</f>
        <v>0</v>
      </c>
      <c r="E106" s="44">
        <f>[1]ВПА_ФО_КП_ДЗ!E117</f>
        <v>0</v>
      </c>
      <c r="F106" s="44">
        <f>[1]ВПА_ФО_КП_ДЗ!F117</f>
        <v>0</v>
      </c>
      <c r="G106" s="45"/>
      <c r="H106" s="225">
        <f>[1]ВПА_ФО_КП_ДЗ!K117</f>
        <v>0</v>
      </c>
      <c r="I106" s="42">
        <f>[1]ВПА_ФО_КП_ДЗ!L117</f>
        <v>0</v>
      </c>
      <c r="J106" s="44">
        <f>[1]ВПА_ФО_КП_ДЗ!M117</f>
        <v>0</v>
      </c>
    </row>
    <row r="107" spans="1:10" s="46" customFormat="1" ht="11.25" hidden="1" outlineLevel="2" x14ac:dyDescent="0.25">
      <c r="A107" s="66" t="s">
        <v>37</v>
      </c>
      <c r="B107" s="67">
        <f>[1]ВПА_ФО_КП_ДЗ!B118</f>
        <v>0</v>
      </c>
      <c r="C107" s="68">
        <f>[1]ВПА_ФО_КП_ДЗ!C118</f>
        <v>0</v>
      </c>
      <c r="D107" s="69">
        <f>[1]ВПА_ФО_КП_ДЗ!D118</f>
        <v>0</v>
      </c>
      <c r="E107" s="70">
        <f>[1]ВПА_ФО_КП_ДЗ!E118</f>
        <v>0</v>
      </c>
      <c r="F107" s="70">
        <f>[1]ВПА_ФО_КП_ДЗ!F118</f>
        <v>0</v>
      </c>
      <c r="G107" s="71"/>
      <c r="H107" s="227">
        <f>[1]ВПА_ФО_КП_ДЗ!K118</f>
        <v>0</v>
      </c>
      <c r="I107" s="72">
        <f>[1]ВПА_ФО_КП_ДЗ!L118</f>
        <v>0</v>
      </c>
      <c r="J107" s="70">
        <f>[1]ВПА_ФО_КП_ДЗ!M118</f>
        <v>0</v>
      </c>
    </row>
    <row r="108" spans="1:10" s="46" customFormat="1" ht="11.25" hidden="1" outlineLevel="2" x14ac:dyDescent="0.25">
      <c r="A108" s="66" t="s">
        <v>38</v>
      </c>
      <c r="B108" s="67">
        <f>[1]ВПА_ФО_КП_ДЗ!B119</f>
        <v>0</v>
      </c>
      <c r="C108" s="68">
        <f>[1]ВПА_ФО_КП_ДЗ!C119</f>
        <v>0</v>
      </c>
      <c r="D108" s="69">
        <f>[1]ВПА_ФО_КП_ДЗ!D119</f>
        <v>0</v>
      </c>
      <c r="E108" s="70">
        <f>[1]ВПА_ФО_КП_ДЗ!E119</f>
        <v>0</v>
      </c>
      <c r="F108" s="70">
        <f>[1]ВПА_ФО_КП_ДЗ!F119</f>
        <v>0</v>
      </c>
      <c r="G108" s="71"/>
      <c r="H108" s="227">
        <f>[1]ВПА_ФО_КП_ДЗ!K119</f>
        <v>0</v>
      </c>
      <c r="I108" s="72">
        <f>[1]ВПА_ФО_КП_ДЗ!L119</f>
        <v>0</v>
      </c>
      <c r="J108" s="70">
        <f>[1]ВПА_ФО_КП_ДЗ!M119</f>
        <v>0</v>
      </c>
    </row>
    <row r="109" spans="1:10" s="46" customFormat="1" hidden="1" outlineLevel="2" thickBot="1" x14ac:dyDescent="0.3">
      <c r="A109" s="81" t="s">
        <v>10</v>
      </c>
      <c r="B109" s="74">
        <f>[1]ВПА_ФО_КП_ДЗ!B120</f>
        <v>0</v>
      </c>
      <c r="C109" s="83">
        <f>[1]ВПА_ФО_КП_ДЗ!C120</f>
        <v>0</v>
      </c>
      <c r="D109" s="84">
        <f>[1]ВПА_ФО_КП_ДЗ!D120</f>
        <v>0</v>
      </c>
      <c r="E109" s="85">
        <f>[1]ВПА_ФО_КП_ДЗ!E120</f>
        <v>0</v>
      </c>
      <c r="F109" s="85">
        <f>[1]ВПА_ФО_КП_ДЗ!F120</f>
        <v>0</v>
      </c>
      <c r="G109" s="78"/>
      <c r="H109" s="228">
        <f>[1]ВПА_ФО_КП_ДЗ!K120</f>
        <v>0</v>
      </c>
      <c r="I109" s="79">
        <f>[1]ВПА_ФО_КП_ДЗ!L120</f>
        <v>0</v>
      </c>
      <c r="J109" s="77">
        <f>[1]ВПА_ФО_КП_ДЗ!M120</f>
        <v>0</v>
      </c>
    </row>
    <row r="110" spans="1:10" s="25" customFormat="1" ht="5.0999999999999996" hidden="1" customHeight="1" outlineLevel="1" thickBot="1" x14ac:dyDescent="0.3">
      <c r="A110" s="27"/>
      <c r="B110" s="28"/>
      <c r="C110" s="59"/>
      <c r="D110" s="60"/>
      <c r="E110" s="60"/>
      <c r="F110" s="29"/>
      <c r="G110" s="60"/>
      <c r="H110" s="226"/>
      <c r="I110" s="29"/>
      <c r="J110" s="29"/>
    </row>
    <row r="111" spans="1:10" s="25" customFormat="1" ht="12.75" collapsed="1" thickBot="1" x14ac:dyDescent="0.3">
      <c r="A111" s="30" t="s">
        <v>26</v>
      </c>
      <c r="B111" s="31">
        <v>76</v>
      </c>
      <c r="C111" s="61">
        <v>1436437.4900000002</v>
      </c>
      <c r="D111" s="33">
        <v>136141.87</v>
      </c>
      <c r="E111" s="33">
        <v>122615.56999999999</v>
      </c>
      <c r="F111" s="33">
        <v>1695194.9300000004</v>
      </c>
      <c r="G111" s="35">
        <v>22305.196447368427</v>
      </c>
      <c r="H111" s="33">
        <v>1601248.3499999996</v>
      </c>
      <c r="I111" s="33">
        <v>713282.01000000024</v>
      </c>
      <c r="J111" s="33">
        <v>48559.05</v>
      </c>
    </row>
    <row r="112" spans="1:10" s="25" customFormat="1" ht="5.0999999999999996" customHeight="1" thickBot="1" x14ac:dyDescent="0.3">
      <c r="A112" s="37"/>
      <c r="B112" s="38"/>
      <c r="C112" s="62"/>
      <c r="D112" s="63"/>
      <c r="E112" s="63"/>
      <c r="F112" s="39"/>
      <c r="G112" s="63"/>
      <c r="H112" s="39"/>
      <c r="I112" s="39"/>
      <c r="J112" s="39"/>
    </row>
    <row r="113" spans="1:10" s="25" customFormat="1" ht="12.75" outlineLevel="1" thickBot="1" x14ac:dyDescent="0.3">
      <c r="A113" s="313" t="s">
        <v>25</v>
      </c>
      <c r="B113" s="314"/>
      <c r="C113" s="314"/>
      <c r="D113" s="314"/>
      <c r="E113" s="314"/>
      <c r="F113" s="314"/>
      <c r="G113" s="314"/>
      <c r="H113" s="314"/>
      <c r="I113" s="314"/>
      <c r="J113" s="314"/>
    </row>
    <row r="114" spans="1:10" s="25" customFormat="1" ht="5.0999999999999996" customHeight="1" outlineLevel="1" thickBot="1" x14ac:dyDescent="0.3">
      <c r="A114" s="110"/>
      <c r="B114" s="11"/>
      <c r="C114" s="160"/>
      <c r="D114" s="161"/>
      <c r="E114" s="161"/>
      <c r="F114" s="12"/>
      <c r="G114" s="161"/>
      <c r="H114" s="12"/>
      <c r="I114" s="12"/>
      <c r="J114" s="12"/>
    </row>
    <row r="115" spans="1:10" s="25" customFormat="1" ht="12" customHeight="1" outlineLevel="1" x14ac:dyDescent="0.25">
      <c r="A115" s="64" t="s">
        <v>21</v>
      </c>
      <c r="B115" s="41">
        <v>76</v>
      </c>
      <c r="C115" s="41">
        <v>1436437.4900000002</v>
      </c>
      <c r="D115" s="41">
        <v>136141.87</v>
      </c>
      <c r="E115" s="41">
        <v>122615.56999999999</v>
      </c>
      <c r="F115" s="41">
        <v>1695194.9300000004</v>
      </c>
      <c r="G115" s="45">
        <v>22305.196447368427</v>
      </c>
      <c r="H115" s="42">
        <v>1601248.3499999996</v>
      </c>
      <c r="I115" s="42">
        <v>251596.33</v>
      </c>
      <c r="J115" s="42">
        <v>48559.05</v>
      </c>
    </row>
    <row r="116" spans="1:10" s="25" customFormat="1" ht="12" customHeight="1" outlineLevel="2" x14ac:dyDescent="0.25">
      <c r="A116" s="66" t="s">
        <v>19</v>
      </c>
      <c r="B116" s="67">
        <v>0</v>
      </c>
      <c r="C116" s="68">
        <v>0</v>
      </c>
      <c r="D116" s="69">
        <v>0</v>
      </c>
      <c r="E116" s="70">
        <v>0</v>
      </c>
      <c r="F116" s="70">
        <v>0</v>
      </c>
      <c r="G116" s="71"/>
      <c r="H116" s="72">
        <v>0</v>
      </c>
      <c r="I116" s="72">
        <v>0</v>
      </c>
      <c r="J116" s="70">
        <v>0</v>
      </c>
    </row>
    <row r="117" spans="1:10" s="25" customFormat="1" ht="12" customHeight="1" outlineLevel="2" thickBot="1" x14ac:dyDescent="0.3">
      <c r="A117" s="73" t="s">
        <v>20</v>
      </c>
      <c r="B117" s="74">
        <v>76</v>
      </c>
      <c r="C117" s="74">
        <v>1436437.4900000002</v>
      </c>
      <c r="D117" s="74">
        <v>136141.87</v>
      </c>
      <c r="E117" s="74">
        <v>122615.56999999999</v>
      </c>
      <c r="F117" s="74">
        <v>1695194.9300000004</v>
      </c>
      <c r="G117" s="78">
        <v>22305.196447368427</v>
      </c>
      <c r="H117" s="79">
        <v>0</v>
      </c>
      <c r="I117" s="79">
        <v>251596.33</v>
      </c>
      <c r="J117" s="79">
        <v>48559.05</v>
      </c>
    </row>
    <row r="118" spans="1:10" s="25" customFormat="1" ht="5.0999999999999996" customHeight="1" outlineLevel="1" thickBot="1" x14ac:dyDescent="0.3">
      <c r="A118" s="37"/>
      <c r="B118" s="38"/>
      <c r="C118" s="62"/>
      <c r="D118" s="63"/>
      <c r="E118" s="63"/>
      <c r="F118" s="39"/>
      <c r="G118" s="63"/>
      <c r="H118" s="39"/>
      <c r="I118" s="39"/>
      <c r="J118" s="39"/>
    </row>
    <row r="119" spans="1:10" s="25" customFormat="1" ht="12" customHeight="1" outlineLevel="1" x14ac:dyDescent="0.25">
      <c r="A119" s="64" t="s">
        <v>45</v>
      </c>
      <c r="B119" s="41">
        <v>76</v>
      </c>
      <c r="C119" s="41">
        <v>1436437.4900000002</v>
      </c>
      <c r="D119" s="41">
        <v>136141.87</v>
      </c>
      <c r="E119" s="41">
        <v>122615.56999999999</v>
      </c>
      <c r="F119" s="41">
        <v>1695194.9300000004</v>
      </c>
      <c r="G119" s="45">
        <v>22305.196447368427</v>
      </c>
      <c r="H119" s="42">
        <v>1601248.3499999996</v>
      </c>
      <c r="I119" s="42">
        <v>251596.33</v>
      </c>
      <c r="J119" s="42">
        <v>48559.05</v>
      </c>
    </row>
    <row r="120" spans="1:10" s="46" customFormat="1" ht="11.25" outlineLevel="2" x14ac:dyDescent="0.25">
      <c r="A120" s="66" t="s">
        <v>46</v>
      </c>
      <c r="B120" s="67">
        <v>76</v>
      </c>
      <c r="C120" s="67">
        <v>1436437.4900000002</v>
      </c>
      <c r="D120" s="67">
        <v>136141.87</v>
      </c>
      <c r="E120" s="67">
        <v>122615.56999999999</v>
      </c>
      <c r="F120" s="67">
        <v>1695194.9300000004</v>
      </c>
      <c r="G120" s="71">
        <v>22305.196447368427</v>
      </c>
      <c r="H120" s="72">
        <v>1601248.3499999996</v>
      </c>
      <c r="I120" s="72">
        <v>251596.33</v>
      </c>
      <c r="J120" s="72">
        <v>48559.05</v>
      </c>
    </row>
    <row r="121" spans="1:10" s="46" customFormat="1" outlineLevel="2" thickBot="1" x14ac:dyDescent="0.3">
      <c r="A121" s="73" t="s">
        <v>47</v>
      </c>
      <c r="B121" s="74">
        <f>[1]ВПА_ФО_КП_ДЗ!B132</f>
        <v>0</v>
      </c>
      <c r="C121" s="75">
        <f>[1]ВПА_ФО_КП_ДЗ!C132</f>
        <v>0</v>
      </c>
      <c r="D121" s="76">
        <f>[1]ВПА_ФО_КП_ДЗ!D132</f>
        <v>0</v>
      </c>
      <c r="E121" s="77">
        <f>[1]ВПА_ФО_КП_ДЗ!E132</f>
        <v>0</v>
      </c>
      <c r="F121" s="77">
        <f>[1]ВПА_ФО_КП_ДЗ!F132</f>
        <v>0</v>
      </c>
      <c r="G121" s="78">
        <v>0</v>
      </c>
      <c r="H121" s="79">
        <f>[1]ВПА_ФО_КП_ДЗ!K132</f>
        <v>0</v>
      </c>
      <c r="I121" s="79">
        <f>[1]ВПА_ФО_КП_ДЗ!L132</f>
        <v>0</v>
      </c>
      <c r="J121" s="77">
        <f>[1]ВПА_ФО_КП_ДЗ!M132</f>
        <v>0</v>
      </c>
    </row>
    <row r="122" spans="1:10" s="25" customFormat="1" ht="5.0999999999999996" customHeight="1" outlineLevel="1" thickBot="1" x14ac:dyDescent="0.3">
      <c r="A122" s="27"/>
      <c r="B122" s="28"/>
      <c r="C122" s="59"/>
      <c r="D122" s="60"/>
      <c r="E122" s="60"/>
      <c r="F122" s="29"/>
      <c r="G122" s="60"/>
      <c r="H122" s="29"/>
      <c r="I122" s="29"/>
      <c r="J122" s="29"/>
    </row>
    <row r="123" spans="1:10" s="25" customFormat="1" ht="12" customHeight="1" outlineLevel="1" x14ac:dyDescent="0.25">
      <c r="A123" s="64" t="s">
        <v>14</v>
      </c>
      <c r="B123" s="41">
        <v>76</v>
      </c>
      <c r="C123" s="41">
        <v>1436437.4900000002</v>
      </c>
      <c r="D123" s="41">
        <v>136141.87</v>
      </c>
      <c r="E123" s="41">
        <v>122615.56999999999</v>
      </c>
      <c r="F123" s="41">
        <v>1695194.9300000004</v>
      </c>
      <c r="G123" s="45">
        <v>22305.196447368427</v>
      </c>
      <c r="H123" s="42">
        <v>1601248.3499999996</v>
      </c>
      <c r="I123" s="42">
        <v>251596.33</v>
      </c>
      <c r="J123" s="42">
        <v>48559.05</v>
      </c>
    </row>
    <row r="124" spans="1:10" s="46" customFormat="1" ht="11.25" outlineLevel="2" x14ac:dyDescent="0.25">
      <c r="A124" s="66" t="s">
        <v>2</v>
      </c>
      <c r="B124" s="67">
        <v>0</v>
      </c>
      <c r="C124" s="68"/>
      <c r="D124" s="69"/>
      <c r="E124" s="70"/>
      <c r="F124" s="70"/>
      <c r="G124" s="71"/>
      <c r="H124" s="72"/>
      <c r="I124" s="72"/>
      <c r="J124" s="70"/>
    </row>
    <row r="125" spans="1:10" s="46" customFormat="1" ht="11.25" outlineLevel="2" x14ac:dyDescent="0.25">
      <c r="A125" s="66" t="s">
        <v>4</v>
      </c>
      <c r="B125" s="67">
        <v>0</v>
      </c>
      <c r="C125" s="68"/>
      <c r="D125" s="69"/>
      <c r="E125" s="70"/>
      <c r="F125" s="70"/>
      <c r="G125" s="71"/>
      <c r="H125" s="72"/>
      <c r="I125" s="72"/>
      <c r="J125" s="70"/>
    </row>
    <row r="126" spans="1:10" s="46" customFormat="1" ht="11.25" outlineLevel="2" x14ac:dyDescent="0.25">
      <c r="A126" s="81" t="s">
        <v>3</v>
      </c>
      <c r="B126" s="82">
        <v>76</v>
      </c>
      <c r="C126" s="82">
        <v>1436437.4900000002</v>
      </c>
      <c r="D126" s="82">
        <v>136141.87</v>
      </c>
      <c r="E126" s="82">
        <v>122615.56999999999</v>
      </c>
      <c r="F126" s="82">
        <v>1695194.9300000004</v>
      </c>
      <c r="G126" s="86">
        <v>22305.196447368427</v>
      </c>
      <c r="H126" s="87">
        <v>1601248.3499999996</v>
      </c>
      <c r="I126" s="87">
        <v>251596.33</v>
      </c>
      <c r="J126" s="87">
        <v>48559.05</v>
      </c>
    </row>
    <row r="127" spans="1:10" s="46" customFormat="1" outlineLevel="2" thickBot="1" x14ac:dyDescent="0.3">
      <c r="A127" s="81" t="s">
        <v>10</v>
      </c>
      <c r="B127" s="74">
        <f>[1]ВПА_ФО_КП_ДЗ!B138</f>
        <v>0</v>
      </c>
      <c r="C127" s="83">
        <f>[1]ВПА_ФО_КП_ДЗ!C138</f>
        <v>0</v>
      </c>
      <c r="D127" s="84">
        <f>[1]ВПА_ФО_КП_ДЗ!D138</f>
        <v>0</v>
      </c>
      <c r="E127" s="85">
        <f>[1]ВПА_ФО_КП_ДЗ!E138</f>
        <v>0</v>
      </c>
      <c r="F127" s="85">
        <f>[1]ВПА_ФО_КП_ДЗ!F138</f>
        <v>0</v>
      </c>
      <c r="G127" s="78"/>
      <c r="H127" s="79">
        <f>[1]ВПА_ФО_КП_ДЗ!K138</f>
        <v>0</v>
      </c>
      <c r="I127" s="79">
        <f>[1]ВПА_ФО_КП_ДЗ!L138</f>
        <v>0</v>
      </c>
      <c r="J127" s="77">
        <f>[1]ВПА_ФО_КП_ДЗ!M138</f>
        <v>0</v>
      </c>
    </row>
    <row r="128" spans="1:10" ht="5.0999999999999996" customHeight="1" outlineLevel="1" thickBot="1" x14ac:dyDescent="0.3">
      <c r="A128" s="27"/>
      <c r="B128" s="28"/>
      <c r="C128" s="59"/>
      <c r="D128" s="60"/>
      <c r="E128" s="60"/>
      <c r="F128" s="29"/>
      <c r="G128" s="60"/>
      <c r="H128" s="29"/>
      <c r="I128" s="29"/>
      <c r="J128" s="29"/>
    </row>
    <row r="129" spans="1:10" s="25" customFormat="1" outlineLevel="1" x14ac:dyDescent="0.25">
      <c r="A129" s="64" t="s">
        <v>27</v>
      </c>
      <c r="B129" s="41">
        <v>76</v>
      </c>
      <c r="C129" s="41">
        <v>1436437.4900000002</v>
      </c>
      <c r="D129" s="41">
        <v>136141.87</v>
      </c>
      <c r="E129" s="41">
        <v>122615.56999999999</v>
      </c>
      <c r="F129" s="41">
        <v>1695194.9300000004</v>
      </c>
      <c r="G129" s="45">
        <v>22305.196447368427</v>
      </c>
      <c r="H129" s="42">
        <v>1601248.35</v>
      </c>
      <c r="I129" s="42">
        <v>251596.33</v>
      </c>
      <c r="J129" s="42">
        <v>48559.05</v>
      </c>
    </row>
    <row r="130" spans="1:10" s="46" customFormat="1" ht="11.25" outlineLevel="2" x14ac:dyDescent="0.25">
      <c r="A130" s="66" t="s">
        <v>28</v>
      </c>
      <c r="B130" s="67"/>
      <c r="C130" s="68"/>
      <c r="D130" s="69"/>
      <c r="E130" s="70"/>
      <c r="F130" s="70"/>
      <c r="G130" s="71"/>
      <c r="H130" s="72"/>
      <c r="I130" s="72"/>
      <c r="J130" s="70">
        <v>0</v>
      </c>
    </row>
    <row r="131" spans="1:10" s="46" customFormat="1" ht="11.25" outlineLevel="2" x14ac:dyDescent="0.25">
      <c r="A131" s="66" t="s">
        <v>29</v>
      </c>
      <c r="B131" s="67">
        <v>76</v>
      </c>
      <c r="C131" s="67">
        <v>1436437.4900000002</v>
      </c>
      <c r="D131" s="67">
        <v>136141.87</v>
      </c>
      <c r="E131" s="67">
        <v>122615.56999999999</v>
      </c>
      <c r="F131" s="67">
        <v>1695194.9300000004</v>
      </c>
      <c r="G131" s="71">
        <v>22305.196447368427</v>
      </c>
      <c r="H131" s="72">
        <v>1601248.35</v>
      </c>
      <c r="I131" s="72">
        <v>251596.33</v>
      </c>
      <c r="J131" s="72">
        <v>48559.05</v>
      </c>
    </row>
    <row r="132" spans="1:10" s="46" customFormat="1" ht="11.25" outlineLevel="2" x14ac:dyDescent="0.25">
      <c r="A132" s="66" t="s">
        <v>30</v>
      </c>
      <c r="B132" s="67">
        <f>[1]ВПА_ФО_КП_ДЗ!B143</f>
        <v>0</v>
      </c>
      <c r="C132" s="68">
        <f>[1]ВПА_ФО_КП_ДЗ!C143</f>
        <v>0</v>
      </c>
      <c r="D132" s="69">
        <f>[1]ВПА_ФО_КП_ДЗ!D143</f>
        <v>0</v>
      </c>
      <c r="E132" s="70">
        <f>[1]ВПА_ФО_КП_ДЗ!E143</f>
        <v>0</v>
      </c>
      <c r="F132" s="70">
        <f>[1]ВПА_ФО_КП_ДЗ!F143</f>
        <v>0</v>
      </c>
      <c r="G132" s="71"/>
      <c r="H132" s="72">
        <f>[1]ВПА_ФО_КП_ДЗ!K143</f>
        <v>0</v>
      </c>
      <c r="I132" s="72">
        <f>[1]ВПА_ФО_КП_ДЗ!L143</f>
        <v>0</v>
      </c>
      <c r="J132" s="70">
        <f>[1]ВПА_ФО_КП_ДЗ!M143</f>
        <v>0</v>
      </c>
    </row>
    <row r="133" spans="1:10" s="46" customFormat="1" outlineLevel="2" thickBot="1" x14ac:dyDescent="0.3">
      <c r="A133" s="73" t="s">
        <v>10</v>
      </c>
      <c r="B133" s="74">
        <f>[1]ВПА_ФО_КП_ДЗ!B144</f>
        <v>0</v>
      </c>
      <c r="C133" s="75">
        <f>[1]ВПА_ФО_КП_ДЗ!C144</f>
        <v>0</v>
      </c>
      <c r="D133" s="76">
        <f>[1]ВПА_ФО_КП_ДЗ!D144</f>
        <v>0</v>
      </c>
      <c r="E133" s="77">
        <f>[1]ВПА_ФО_КП_ДЗ!E144</f>
        <v>0</v>
      </c>
      <c r="F133" s="77">
        <f>[1]ВПА_ФО_КП_ДЗ!F144</f>
        <v>0</v>
      </c>
      <c r="G133" s="78"/>
      <c r="H133" s="79">
        <f>[1]ВПА_ФО_КП_ДЗ!K144</f>
        <v>0</v>
      </c>
      <c r="I133" s="79">
        <f>[1]ВПА_ФО_КП_ДЗ!L144</f>
        <v>0</v>
      </c>
      <c r="J133" s="77">
        <f>[1]ВПА_ФО_КП_ДЗ!M144</f>
        <v>0</v>
      </c>
    </row>
    <row r="134" spans="1:10" s="25" customFormat="1" ht="5.0999999999999996" customHeight="1" outlineLevel="1" thickBot="1" x14ac:dyDescent="0.3">
      <c r="A134" s="27"/>
      <c r="B134" s="28"/>
      <c r="C134" s="59"/>
      <c r="D134" s="60"/>
      <c r="E134" s="60"/>
      <c r="F134" s="29"/>
      <c r="G134" s="60"/>
      <c r="H134" s="29"/>
      <c r="I134" s="29"/>
      <c r="J134" s="29"/>
    </row>
    <row r="135" spans="1:10" s="25" customFormat="1" ht="12" customHeight="1" outlineLevel="1" x14ac:dyDescent="0.25">
      <c r="A135" s="94" t="s">
        <v>16</v>
      </c>
      <c r="B135" s="41">
        <v>3</v>
      </c>
      <c r="C135" s="41">
        <v>221929.06</v>
      </c>
      <c r="D135" s="41">
        <v>17693.939999999999</v>
      </c>
      <c r="E135" s="41">
        <v>111192.19</v>
      </c>
      <c r="F135" s="41">
        <v>350815.19</v>
      </c>
      <c r="G135" s="45">
        <v>116938.39666666667</v>
      </c>
      <c r="H135" s="42">
        <v>1601248.35</v>
      </c>
      <c r="I135" s="42">
        <v>251596.33</v>
      </c>
      <c r="J135" s="42">
        <v>48559.05</v>
      </c>
    </row>
    <row r="136" spans="1:10" s="46" customFormat="1" ht="11.25" outlineLevel="2" x14ac:dyDescent="0.25">
      <c r="A136" s="66" t="s">
        <v>11</v>
      </c>
      <c r="B136" s="67">
        <v>0</v>
      </c>
      <c r="C136" s="68"/>
      <c r="D136" s="69"/>
      <c r="E136" s="70"/>
      <c r="F136" s="70"/>
      <c r="G136" s="71"/>
      <c r="H136" s="72">
        <f>[1]ВПА_ФО_КП_ДЗ!K147</f>
        <v>0</v>
      </c>
      <c r="I136" s="72"/>
      <c r="J136" s="70"/>
    </row>
    <row r="137" spans="1:10" s="46" customFormat="1" outlineLevel="2" x14ac:dyDescent="0.25">
      <c r="A137" s="66" t="s">
        <v>12</v>
      </c>
      <c r="B137" s="67">
        <v>3</v>
      </c>
      <c r="C137" s="18">
        <v>221929.06</v>
      </c>
      <c r="D137" s="18">
        <v>17693.939999999999</v>
      </c>
      <c r="E137" s="18">
        <v>111192.19</v>
      </c>
      <c r="F137" s="17">
        <v>350815.19</v>
      </c>
      <c r="G137" s="71">
        <v>116938.39666666667</v>
      </c>
      <c r="H137" s="72">
        <v>1601248.35</v>
      </c>
      <c r="I137" s="72">
        <v>251596.33</v>
      </c>
      <c r="J137" s="72">
        <v>48559.05</v>
      </c>
    </row>
    <row r="138" spans="1:10" s="46" customFormat="1" ht="11.25" outlineLevel="2" x14ac:dyDescent="0.25">
      <c r="A138" s="66" t="s">
        <v>13</v>
      </c>
      <c r="B138" s="67"/>
      <c r="C138" s="67"/>
      <c r="D138" s="67"/>
      <c r="E138" s="67"/>
      <c r="F138" s="67"/>
      <c r="G138" s="71"/>
      <c r="H138" s="72"/>
      <c r="I138" s="72"/>
      <c r="J138" s="72"/>
    </row>
    <row r="139" spans="1:10" s="46" customFormat="1" outlineLevel="2" thickBot="1" x14ac:dyDescent="0.3">
      <c r="A139" s="81" t="s">
        <v>10</v>
      </c>
      <c r="B139" s="82">
        <f>[1]ВПА_ФО_КП_ДЗ!B150</f>
        <v>0</v>
      </c>
      <c r="C139" s="83"/>
      <c r="D139" s="84"/>
      <c r="E139" s="85"/>
      <c r="F139" s="85"/>
      <c r="G139" s="86"/>
      <c r="H139" s="87">
        <f>[1]ВПА_ФО_КП_ДЗ!K150</f>
        <v>0</v>
      </c>
      <c r="I139" s="87"/>
      <c r="J139" s="85"/>
    </row>
    <row r="140" spans="1:10" s="25" customFormat="1" ht="5.0999999999999996" customHeight="1" outlineLevel="1" thickBot="1" x14ac:dyDescent="0.3">
      <c r="A140" s="27"/>
      <c r="B140" s="28"/>
      <c r="C140" s="59"/>
      <c r="D140" s="60"/>
      <c r="E140" s="60"/>
      <c r="F140" s="29"/>
      <c r="G140" s="60"/>
      <c r="H140" s="29"/>
      <c r="I140" s="29"/>
      <c r="J140" s="29"/>
    </row>
    <row r="141" spans="1:10" s="25" customFormat="1" ht="12" customHeight="1" outlineLevel="1" x14ac:dyDescent="0.25">
      <c r="A141" s="163" t="s">
        <v>22</v>
      </c>
      <c r="B141" s="164">
        <v>76</v>
      </c>
      <c r="C141" s="164">
        <v>1436437.4900000002</v>
      </c>
      <c r="D141" s="164">
        <v>136141.87</v>
      </c>
      <c r="E141" s="164">
        <v>122615.56999999999</v>
      </c>
      <c r="F141" s="164">
        <v>1695194.9300000004</v>
      </c>
      <c r="G141" s="168">
        <v>22305.196447368427</v>
      </c>
      <c r="H141" s="169">
        <v>1601248.3499999999</v>
      </c>
      <c r="I141" s="169">
        <v>251596.33</v>
      </c>
      <c r="J141" s="169">
        <v>48559.09</v>
      </c>
    </row>
    <row r="142" spans="1:10" s="46" customFormat="1" ht="11.25" outlineLevel="2" x14ac:dyDescent="0.25">
      <c r="A142" s="66" t="s">
        <v>78</v>
      </c>
      <c r="B142" s="67">
        <v>0</v>
      </c>
      <c r="C142" s="68">
        <v>0</v>
      </c>
      <c r="D142" s="69">
        <v>0</v>
      </c>
      <c r="E142" s="70">
        <v>0</v>
      </c>
      <c r="F142" s="70">
        <v>0</v>
      </c>
      <c r="G142" s="71"/>
      <c r="H142" s="72">
        <v>0</v>
      </c>
      <c r="I142" s="72">
        <v>0</v>
      </c>
      <c r="J142" s="70">
        <v>0</v>
      </c>
    </row>
    <row r="143" spans="1:10" s="46" customFormat="1" ht="11.25" outlineLevel="2" x14ac:dyDescent="0.25">
      <c r="A143" s="66" t="s">
        <v>79</v>
      </c>
      <c r="B143" s="67">
        <v>74</v>
      </c>
      <c r="C143" s="67">
        <v>1392825.5900000003</v>
      </c>
      <c r="D143" s="67">
        <v>134946.78</v>
      </c>
      <c r="E143" s="67">
        <v>122615.56999999999</v>
      </c>
      <c r="F143" s="67">
        <v>1650387.9400000004</v>
      </c>
      <c r="G143" s="71">
        <v>22302.539729729735</v>
      </c>
      <c r="H143" s="72"/>
      <c r="I143" s="72">
        <v>248596.33</v>
      </c>
      <c r="J143" s="72">
        <v>44559.09</v>
      </c>
    </row>
    <row r="144" spans="1:10" s="46" customFormat="1" outlineLevel="2" thickBot="1" x14ac:dyDescent="0.3">
      <c r="A144" s="81" t="s">
        <v>80</v>
      </c>
      <c r="B144" s="82">
        <v>2</v>
      </c>
      <c r="C144" s="82">
        <v>43611.9</v>
      </c>
      <c r="D144" s="82">
        <v>1195.0899999999999</v>
      </c>
      <c r="E144" s="82">
        <v>0</v>
      </c>
      <c r="F144" s="82">
        <v>44806.99</v>
      </c>
      <c r="G144" s="86">
        <v>22403.494999999999</v>
      </c>
      <c r="H144" s="87">
        <v>58844.320000000007</v>
      </c>
      <c r="I144" s="87">
        <v>3000</v>
      </c>
      <c r="J144" s="87">
        <v>4000</v>
      </c>
    </row>
    <row r="145" spans="1:10" s="25" customFormat="1" ht="5.0999999999999996" customHeight="1" outlineLevel="1" thickBot="1" x14ac:dyDescent="0.3">
      <c r="A145" s="27"/>
      <c r="B145" s="28"/>
      <c r="C145" s="59"/>
      <c r="D145" s="60"/>
      <c r="E145" s="60"/>
      <c r="F145" s="29"/>
      <c r="G145" s="60"/>
      <c r="H145" s="29"/>
      <c r="I145" s="29"/>
      <c r="J145" s="29"/>
    </row>
    <row r="146" spans="1:10" s="25" customFormat="1" ht="12" customHeight="1" outlineLevel="1" x14ac:dyDescent="0.25">
      <c r="A146" s="163" t="s">
        <v>18</v>
      </c>
      <c r="B146" s="164">
        <v>76</v>
      </c>
      <c r="C146" s="164">
        <v>1436437.4900000002</v>
      </c>
      <c r="D146" s="164">
        <v>136141.87</v>
      </c>
      <c r="E146" s="164">
        <v>122615.56999999999</v>
      </c>
      <c r="F146" s="164">
        <v>1695194.9300000002</v>
      </c>
      <c r="G146" s="168">
        <v>22305.196447368424</v>
      </c>
      <c r="H146" s="169">
        <v>1601248.3500000003</v>
      </c>
      <c r="I146" s="169">
        <v>251596.33</v>
      </c>
      <c r="J146" s="169">
        <v>48559.05</v>
      </c>
    </row>
    <row r="147" spans="1:10" s="46" customFormat="1" ht="11.25" outlineLevel="2" x14ac:dyDescent="0.25">
      <c r="A147" s="66" t="s">
        <v>17</v>
      </c>
      <c r="B147" s="67"/>
      <c r="C147" s="68"/>
      <c r="D147" s="69"/>
      <c r="E147" s="70"/>
      <c r="F147" s="70"/>
      <c r="G147" s="71"/>
      <c r="H147" s="72"/>
      <c r="I147" s="72"/>
      <c r="J147" s="70"/>
    </row>
    <row r="148" spans="1:10" s="46" customFormat="1" ht="11.25" outlineLevel="2" x14ac:dyDescent="0.25">
      <c r="A148" s="81" t="s">
        <v>76</v>
      </c>
      <c r="B148" s="67">
        <v>5</v>
      </c>
      <c r="C148" s="67">
        <v>59006.38</v>
      </c>
      <c r="D148" s="67">
        <v>13279.98</v>
      </c>
      <c r="E148" s="67">
        <v>550.44000000000005</v>
      </c>
      <c r="F148" s="67">
        <v>72836.800000000003</v>
      </c>
      <c r="G148" s="71">
        <v>14567.36</v>
      </c>
      <c r="H148" s="72">
        <v>305027.99</v>
      </c>
      <c r="I148" s="72">
        <v>31400</v>
      </c>
      <c r="J148" s="72">
        <v>8400</v>
      </c>
    </row>
    <row r="149" spans="1:10" s="46" customFormat="1" ht="11.25" outlineLevel="2" x14ac:dyDescent="0.25">
      <c r="A149" s="91" t="s">
        <v>85</v>
      </c>
      <c r="B149" s="67">
        <v>57</v>
      </c>
      <c r="C149" s="67">
        <v>1000633.9100000003</v>
      </c>
      <c r="D149" s="67">
        <v>86154.810000000012</v>
      </c>
      <c r="E149" s="67">
        <v>7282.18</v>
      </c>
      <c r="F149" s="67">
        <v>1094070.9000000001</v>
      </c>
      <c r="G149" s="71">
        <v>19194.226315789478</v>
      </c>
      <c r="H149" s="72">
        <v>1279316.5200000003</v>
      </c>
      <c r="I149" s="72">
        <v>210196.33</v>
      </c>
      <c r="J149" s="72">
        <v>39159.050000000003</v>
      </c>
    </row>
    <row r="150" spans="1:10" s="46" customFormat="1" outlineLevel="2" thickBot="1" x14ac:dyDescent="0.3">
      <c r="A150" s="170" t="s">
        <v>86</v>
      </c>
      <c r="B150" s="82">
        <v>14</v>
      </c>
      <c r="C150" s="82">
        <v>376797.19999999995</v>
      </c>
      <c r="D150" s="82">
        <v>36707.08</v>
      </c>
      <c r="E150" s="82">
        <v>114782.95</v>
      </c>
      <c r="F150" s="82">
        <v>528287.23</v>
      </c>
      <c r="G150" s="86">
        <v>37734.802142857145</v>
      </c>
      <c r="H150" s="87">
        <v>16903.84</v>
      </c>
      <c r="I150" s="87">
        <v>10000</v>
      </c>
      <c r="J150" s="87">
        <v>1000</v>
      </c>
    </row>
    <row r="151" spans="1:10" s="25" customFormat="1" ht="5.0999999999999996" customHeight="1" outlineLevel="1" thickBot="1" x14ac:dyDescent="0.3">
      <c r="A151" s="27"/>
      <c r="B151" s="28"/>
      <c r="C151" s="59"/>
      <c r="D151" s="60"/>
      <c r="E151" s="60"/>
      <c r="F151" s="29"/>
      <c r="G151" s="60"/>
      <c r="H151" s="29"/>
      <c r="I151" s="29"/>
      <c r="J151" s="29"/>
    </row>
    <row r="152" spans="1:10" s="25" customFormat="1" ht="41.45" customHeight="1" outlineLevel="1" x14ac:dyDescent="0.25">
      <c r="A152" s="171" t="s">
        <v>77</v>
      </c>
      <c r="B152" s="164">
        <v>76</v>
      </c>
      <c r="C152" s="164">
        <v>1436437.4900000002</v>
      </c>
      <c r="D152" s="164">
        <v>136141.86999999997</v>
      </c>
      <c r="E152" s="164">
        <v>122615.56999999999</v>
      </c>
      <c r="F152" s="164">
        <v>1695194.9300000002</v>
      </c>
      <c r="G152" s="168">
        <v>22305.196447368424</v>
      </c>
      <c r="H152" s="168">
        <v>1601248.3499999999</v>
      </c>
      <c r="I152" s="169">
        <v>251596.33</v>
      </c>
      <c r="J152" s="169">
        <v>48559.05</v>
      </c>
    </row>
    <row r="153" spans="1:10" s="46" customFormat="1" ht="11.25" outlineLevel="2" x14ac:dyDescent="0.25">
      <c r="A153" s="66" t="s">
        <v>19</v>
      </c>
      <c r="B153" s="67">
        <v>3</v>
      </c>
      <c r="C153" s="67">
        <v>58039.17</v>
      </c>
      <c r="D153" s="67">
        <v>6901.0300000000007</v>
      </c>
      <c r="E153" s="67">
        <v>3819.79</v>
      </c>
      <c r="F153" s="67">
        <v>68759.989999999991</v>
      </c>
      <c r="G153" s="71">
        <v>22919.996666666662</v>
      </c>
      <c r="H153" s="72">
        <v>165631</v>
      </c>
      <c r="I153" s="72">
        <v>16000</v>
      </c>
      <c r="J153" s="72">
        <v>0</v>
      </c>
    </row>
    <row r="154" spans="1:10" s="46" customFormat="1" outlineLevel="2" thickBot="1" x14ac:dyDescent="0.3">
      <c r="A154" s="81" t="s">
        <v>20</v>
      </c>
      <c r="B154" s="82">
        <v>73</v>
      </c>
      <c r="C154" s="82">
        <v>1378398.3200000003</v>
      </c>
      <c r="D154" s="82">
        <v>129240.83999999997</v>
      </c>
      <c r="E154" s="82">
        <v>118795.78</v>
      </c>
      <c r="F154" s="82">
        <v>1626434.9400000002</v>
      </c>
      <c r="G154" s="71">
        <v>22279.930684931511</v>
      </c>
      <c r="H154" s="87">
        <v>1435617.3499999999</v>
      </c>
      <c r="I154" s="87">
        <v>235596.33</v>
      </c>
      <c r="J154" s="87">
        <v>48559.05</v>
      </c>
    </row>
    <row r="155" spans="1:10" s="25" customFormat="1" ht="5.0999999999999996" customHeight="1" outlineLevel="1" thickBot="1" x14ac:dyDescent="0.3">
      <c r="A155" s="27"/>
      <c r="B155" s="28"/>
      <c r="C155" s="59"/>
      <c r="D155" s="60"/>
      <c r="E155" s="60"/>
      <c r="F155" s="29"/>
      <c r="G155" s="60"/>
      <c r="H155" s="29"/>
      <c r="I155" s="29"/>
      <c r="J155" s="29"/>
    </row>
    <row r="156" spans="1:10" s="46" customFormat="1" outlineLevel="1" x14ac:dyDescent="0.25">
      <c r="A156" s="163" t="s">
        <v>36</v>
      </c>
      <c r="B156" s="164"/>
      <c r="C156" s="164"/>
      <c r="D156" s="164"/>
      <c r="E156" s="164"/>
      <c r="F156" s="164"/>
      <c r="G156" s="168"/>
      <c r="H156" s="169"/>
      <c r="I156" s="169"/>
      <c r="J156" s="169"/>
    </row>
    <row r="157" spans="1:10" s="46" customFormat="1" ht="11.25" outlineLevel="2" x14ac:dyDescent="0.25">
      <c r="A157" s="66" t="s">
        <v>37</v>
      </c>
      <c r="B157" s="67">
        <f>[1]ВПА_ФО_КП_ДЗ!B168</f>
        <v>0</v>
      </c>
      <c r="C157" s="68">
        <f>[1]ВПА_ФО_КП_ДЗ!C168</f>
        <v>0</v>
      </c>
      <c r="D157" s="69">
        <f>[1]ВПА_ФО_КП_ДЗ!D168</f>
        <v>0</v>
      </c>
      <c r="E157" s="70">
        <f>[1]ВПА_ФО_КП_ДЗ!E168</f>
        <v>0</v>
      </c>
      <c r="F157" s="70">
        <f>[1]ВПА_ФО_КП_ДЗ!F168</f>
        <v>0</v>
      </c>
      <c r="G157" s="71">
        <v>0</v>
      </c>
      <c r="H157" s="72">
        <f>[1]ВПА_ФО_КП_ДЗ!K168</f>
        <v>0</v>
      </c>
      <c r="I157" s="72">
        <f>[1]ВПА_ФО_КП_ДЗ!L168</f>
        <v>0</v>
      </c>
      <c r="J157" s="70">
        <f>[1]ВПА_ФО_КП_ДЗ!M168</f>
        <v>0</v>
      </c>
    </row>
    <row r="158" spans="1:10" s="46" customFormat="1" ht="11.25" outlineLevel="2" x14ac:dyDescent="0.25">
      <c r="A158" s="66" t="s">
        <v>38</v>
      </c>
      <c r="B158" s="67"/>
      <c r="C158" s="67"/>
      <c r="D158" s="67"/>
      <c r="E158" s="67"/>
      <c r="F158" s="67"/>
      <c r="G158" s="71"/>
      <c r="H158" s="72">
        <v>0</v>
      </c>
      <c r="I158" s="72">
        <f>[1]ВПА_ФО_КП_ДЗ!L169</f>
        <v>0</v>
      </c>
      <c r="J158" s="70">
        <f>[1]ВПА_ФО_КП_ДЗ!M169</f>
        <v>0</v>
      </c>
    </row>
    <row r="159" spans="1:10" s="46" customFormat="1" outlineLevel="2" thickBot="1" x14ac:dyDescent="0.3">
      <c r="A159" s="81" t="s">
        <v>10</v>
      </c>
      <c r="B159" s="82">
        <f>[1]ВПА_ФО_КП_ДЗ!B170</f>
        <v>0</v>
      </c>
      <c r="C159" s="83">
        <f>[1]ВПА_ФО_КП_ДЗ!C170</f>
        <v>0</v>
      </c>
      <c r="D159" s="84">
        <f>[1]ВПА_ФО_КП_ДЗ!D170</f>
        <v>0</v>
      </c>
      <c r="E159" s="85">
        <f>[1]ВПА_ФО_КП_ДЗ!E170</f>
        <v>0</v>
      </c>
      <c r="F159" s="85">
        <f>[1]ВПА_ФО_КП_ДЗ!F170</f>
        <v>0</v>
      </c>
      <c r="G159" s="86"/>
      <c r="H159" s="87">
        <f>[1]ВПА_ФО_КП_ДЗ!K170</f>
        <v>0</v>
      </c>
      <c r="I159" s="87">
        <f>[1]ВПА_ФО_КП_ДЗ!L170</f>
        <v>0</v>
      </c>
      <c r="J159" s="85">
        <f>[1]ВПА_ФО_КП_ДЗ!M170</f>
        <v>0</v>
      </c>
    </row>
    <row r="160" spans="1:10" s="25" customFormat="1" ht="5.0999999999999996" customHeight="1" outlineLevel="1" thickBot="1" x14ac:dyDescent="0.3">
      <c r="A160" s="27"/>
      <c r="B160" s="28"/>
      <c r="C160" s="59"/>
      <c r="D160" s="60"/>
      <c r="E160" s="60"/>
      <c r="F160" s="29"/>
      <c r="G160" s="60"/>
      <c r="H160" s="29"/>
      <c r="I160" s="29"/>
      <c r="J160" s="29"/>
    </row>
    <row r="161" spans="1:10" s="25" customFormat="1" ht="12" customHeight="1" thickBot="1" x14ac:dyDescent="0.3">
      <c r="A161" s="155" t="s">
        <v>32</v>
      </c>
      <c r="B161" s="156">
        <f>[1]ВПА_ФО_КП_ДЗ!B172</f>
        <v>0</v>
      </c>
      <c r="C161" s="172">
        <f>[1]ВПА_ФО_КП_ДЗ!C172</f>
        <v>0</v>
      </c>
      <c r="D161" s="173">
        <f>[1]ВПА_ФО_КП_ДЗ!D172</f>
        <v>0</v>
      </c>
      <c r="E161" s="174">
        <f>[1]ВПА_ФО_КП_ДЗ!E172</f>
        <v>0</v>
      </c>
      <c r="F161" s="174">
        <f>[1]ВПА_ФО_КП_ДЗ!F172</f>
        <v>0</v>
      </c>
      <c r="G161" s="175">
        <v>0</v>
      </c>
      <c r="H161" s="176">
        <f>[1]ВПА_ФО_КП_ДЗ!K172</f>
        <v>0</v>
      </c>
      <c r="I161" s="176">
        <f>[1]ВПА_ФО_КП_ДЗ!L172</f>
        <v>0</v>
      </c>
      <c r="J161" s="174">
        <f>[1]ВПА_ФО_КП_ДЗ!M172</f>
        <v>0</v>
      </c>
    </row>
    <row r="162" spans="1:10" s="25" customFormat="1" ht="12" customHeight="1" thickBot="1" x14ac:dyDescent="0.3">
      <c r="A162" s="154"/>
      <c r="B162" s="154"/>
      <c r="C162" s="154"/>
      <c r="D162" s="154"/>
      <c r="E162" s="154"/>
      <c r="F162" s="154"/>
      <c r="G162" s="154"/>
      <c r="H162" s="154"/>
      <c r="I162" s="154"/>
      <c r="J162" s="154"/>
    </row>
    <row r="163" spans="1:10" s="25" customFormat="1" ht="12.75" hidden="1" customHeight="1" outlineLevel="1" thickBot="1" x14ac:dyDescent="0.3">
      <c r="A163" s="154"/>
      <c r="B163" s="154"/>
      <c r="C163" s="154"/>
      <c r="D163" s="154"/>
      <c r="E163" s="154"/>
      <c r="F163" s="154"/>
      <c r="G163" s="154"/>
      <c r="H163" s="154"/>
      <c r="I163" s="154"/>
      <c r="J163" s="154"/>
    </row>
    <row r="164" spans="1:10" s="25" customFormat="1" ht="5.0999999999999996" hidden="1" customHeight="1" outlineLevel="1" thickBot="1" x14ac:dyDescent="0.3">
      <c r="A164" s="154"/>
      <c r="B164" s="154"/>
      <c r="C164" s="154"/>
      <c r="D164" s="154"/>
      <c r="E164" s="154"/>
      <c r="F164" s="154"/>
      <c r="G164" s="154"/>
      <c r="H164" s="154"/>
      <c r="I164" s="154"/>
      <c r="J164" s="154"/>
    </row>
    <row r="165" spans="1:10" s="25" customFormat="1" ht="12" hidden="1" customHeight="1" outlineLevel="1" thickBot="1" x14ac:dyDescent="0.3">
      <c r="A165" s="154"/>
      <c r="B165" s="154"/>
      <c r="C165" s="154"/>
      <c r="D165" s="154"/>
      <c r="E165" s="154"/>
      <c r="F165" s="154"/>
      <c r="G165" s="154"/>
      <c r="H165" s="154"/>
      <c r="I165" s="154"/>
      <c r="J165" s="154"/>
    </row>
    <row r="166" spans="1:10" s="25" customFormat="1" ht="12" hidden="1" customHeight="1" outlineLevel="2" thickBot="1" x14ac:dyDescent="0.3">
      <c r="A166" s="154"/>
      <c r="B166" s="154"/>
      <c r="C166" s="154"/>
      <c r="D166" s="154"/>
      <c r="E166" s="154"/>
      <c r="F166" s="154"/>
      <c r="G166" s="154"/>
      <c r="H166" s="154"/>
      <c r="I166" s="154"/>
      <c r="J166" s="154"/>
    </row>
    <row r="167" spans="1:10" s="25" customFormat="1" ht="12" hidden="1" customHeight="1" outlineLevel="2" thickBot="1" x14ac:dyDescent="0.3">
      <c r="A167" s="154"/>
      <c r="B167" s="154"/>
      <c r="C167" s="154"/>
      <c r="D167" s="154"/>
      <c r="E167" s="154"/>
      <c r="F167" s="154"/>
      <c r="G167" s="154"/>
      <c r="H167" s="154"/>
      <c r="I167" s="154"/>
      <c r="J167" s="154"/>
    </row>
    <row r="168" spans="1:10" s="25" customFormat="1" ht="5.0999999999999996" hidden="1" customHeight="1" outlineLevel="1" thickBot="1" x14ac:dyDescent="0.3">
      <c r="A168" s="154"/>
      <c r="B168" s="154"/>
      <c r="C168" s="154"/>
      <c r="D168" s="154"/>
      <c r="E168" s="154"/>
      <c r="F168" s="154"/>
      <c r="G168" s="154"/>
      <c r="H168" s="154"/>
      <c r="I168" s="154"/>
      <c r="J168" s="154"/>
    </row>
    <row r="169" spans="1:10" s="25" customFormat="1" ht="12" hidden="1" customHeight="1" outlineLevel="1" thickBot="1" x14ac:dyDescent="0.3">
      <c r="A169" s="154"/>
      <c r="B169" s="154"/>
      <c r="C169" s="154"/>
      <c r="D169" s="154"/>
      <c r="E169" s="154"/>
      <c r="F169" s="154"/>
      <c r="G169" s="154"/>
      <c r="H169" s="154"/>
      <c r="I169" s="154"/>
      <c r="J169" s="154"/>
    </row>
    <row r="170" spans="1:10" s="46" customFormat="1" ht="12" hidden="1" customHeight="1" outlineLevel="2" thickBot="1" x14ac:dyDescent="0.3">
      <c r="A170" s="154"/>
      <c r="B170" s="154"/>
      <c r="C170" s="154"/>
      <c r="D170" s="154"/>
      <c r="E170" s="154"/>
      <c r="F170" s="154"/>
      <c r="G170" s="154"/>
      <c r="H170" s="154"/>
      <c r="I170" s="154"/>
      <c r="J170" s="154"/>
    </row>
    <row r="171" spans="1:10" s="46" customFormat="1" ht="12" hidden="1" customHeight="1" outlineLevel="2" thickBot="1" x14ac:dyDescent="0.3">
      <c r="A171" s="154"/>
      <c r="B171" s="154"/>
      <c r="C171" s="154"/>
      <c r="D171" s="154"/>
      <c r="E171" s="154"/>
      <c r="F171" s="154"/>
      <c r="G171" s="154"/>
      <c r="H171" s="154"/>
      <c r="I171" s="154"/>
      <c r="J171" s="154"/>
    </row>
    <row r="172" spans="1:10" s="25" customFormat="1" ht="5.0999999999999996" hidden="1" customHeight="1" outlineLevel="1" thickBot="1" x14ac:dyDescent="0.3">
      <c r="A172" s="154"/>
      <c r="B172" s="154"/>
      <c r="C172" s="154"/>
      <c r="D172" s="154"/>
      <c r="E172" s="154"/>
      <c r="F172" s="154"/>
      <c r="G172" s="154"/>
      <c r="H172" s="154"/>
      <c r="I172" s="154"/>
      <c r="J172" s="154"/>
    </row>
    <row r="173" spans="1:10" s="25" customFormat="1" ht="12" hidden="1" customHeight="1" outlineLevel="1" thickBot="1" x14ac:dyDescent="0.3">
      <c r="A173" s="154"/>
      <c r="B173" s="154"/>
      <c r="C173" s="154"/>
      <c r="D173" s="154"/>
      <c r="E173" s="154"/>
      <c r="F173" s="154"/>
      <c r="G173" s="154"/>
      <c r="H173" s="154"/>
      <c r="I173" s="154"/>
      <c r="J173" s="154"/>
    </row>
    <row r="174" spans="1:10" s="46" customFormat="1" ht="12" hidden="1" customHeight="1" outlineLevel="2" thickBot="1" x14ac:dyDescent="0.3">
      <c r="A174" s="154"/>
      <c r="B174" s="154"/>
      <c r="C174" s="154"/>
      <c r="D174" s="154"/>
      <c r="E174" s="154"/>
      <c r="F174" s="154"/>
      <c r="G174" s="154"/>
      <c r="H174" s="154"/>
      <c r="I174" s="154"/>
      <c r="J174" s="154"/>
    </row>
    <row r="175" spans="1:10" s="46" customFormat="1" ht="12" hidden="1" customHeight="1" outlineLevel="2" thickBot="1" x14ac:dyDescent="0.3">
      <c r="A175" s="154"/>
      <c r="B175" s="154"/>
      <c r="C175" s="154"/>
      <c r="D175" s="154"/>
      <c r="E175" s="154"/>
      <c r="F175" s="154"/>
      <c r="G175" s="154"/>
      <c r="H175" s="154"/>
      <c r="I175" s="154"/>
      <c r="J175" s="154"/>
    </row>
    <row r="176" spans="1:10" s="46" customFormat="1" ht="12" hidden="1" customHeight="1" outlineLevel="2" thickBot="1" x14ac:dyDescent="0.3">
      <c r="A176" s="154"/>
      <c r="B176" s="154"/>
      <c r="C176" s="154"/>
      <c r="D176" s="154"/>
      <c r="E176" s="154"/>
      <c r="F176" s="154"/>
      <c r="G176" s="154"/>
      <c r="H176" s="154"/>
      <c r="I176" s="154"/>
      <c r="J176" s="154"/>
    </row>
    <row r="177" spans="1:10" s="46" customFormat="1" ht="12" hidden="1" customHeight="1" outlineLevel="2" thickBot="1" x14ac:dyDescent="0.3">
      <c r="A177" s="154"/>
      <c r="B177" s="154"/>
      <c r="C177" s="154"/>
      <c r="D177" s="154"/>
      <c r="E177" s="154"/>
      <c r="F177" s="154"/>
      <c r="G177" s="154"/>
      <c r="H177" s="154"/>
      <c r="I177" s="154"/>
      <c r="J177" s="154"/>
    </row>
    <row r="178" spans="1:10" ht="5.0999999999999996" hidden="1" customHeight="1" outlineLevel="1" thickBot="1" x14ac:dyDescent="0.3">
      <c r="A178" s="154"/>
      <c r="B178" s="154"/>
      <c r="C178" s="154"/>
      <c r="D178" s="154"/>
      <c r="E178" s="154"/>
      <c r="F178" s="154"/>
      <c r="G178" s="154"/>
      <c r="H178" s="154"/>
      <c r="I178" s="154"/>
      <c r="J178" s="154"/>
    </row>
    <row r="179" spans="1:10" s="25" customFormat="1" ht="12" hidden="1" customHeight="1" outlineLevel="1" thickBot="1" x14ac:dyDescent="0.3">
      <c r="A179" s="154"/>
      <c r="B179" s="154"/>
      <c r="C179" s="154"/>
      <c r="D179" s="154"/>
      <c r="E179" s="154"/>
      <c r="F179" s="154"/>
      <c r="G179" s="154"/>
      <c r="H179" s="154"/>
      <c r="I179" s="154"/>
      <c r="J179" s="154"/>
    </row>
    <row r="180" spans="1:10" s="46" customFormat="1" ht="12" hidden="1" customHeight="1" outlineLevel="2" thickBot="1" x14ac:dyDescent="0.3">
      <c r="A180" s="154"/>
      <c r="B180" s="154"/>
      <c r="C180" s="154"/>
      <c r="D180" s="154"/>
      <c r="E180" s="154"/>
      <c r="F180" s="154"/>
      <c r="G180" s="154"/>
      <c r="H180" s="154"/>
      <c r="I180" s="154"/>
      <c r="J180" s="154"/>
    </row>
    <row r="181" spans="1:10" s="46" customFormat="1" ht="12" hidden="1" customHeight="1" outlineLevel="2" thickBot="1" x14ac:dyDescent="0.3">
      <c r="A181" s="154"/>
      <c r="B181" s="154"/>
      <c r="C181" s="154"/>
      <c r="D181" s="154"/>
      <c r="E181" s="154"/>
      <c r="F181" s="154"/>
      <c r="G181" s="154"/>
      <c r="H181" s="154"/>
      <c r="I181" s="154"/>
      <c r="J181" s="154"/>
    </row>
    <row r="182" spans="1:10" s="46" customFormat="1" ht="12" hidden="1" customHeight="1" outlineLevel="2" thickBot="1" x14ac:dyDescent="0.3">
      <c r="A182" s="154"/>
      <c r="B182" s="154"/>
      <c r="C182" s="154"/>
      <c r="D182" s="154"/>
      <c r="E182" s="154"/>
      <c r="F182" s="154"/>
      <c r="G182" s="154"/>
      <c r="H182" s="154"/>
      <c r="I182" s="154"/>
      <c r="J182" s="154"/>
    </row>
    <row r="183" spans="1:10" s="46" customFormat="1" ht="12" hidden="1" customHeight="1" outlineLevel="2" thickBot="1" x14ac:dyDescent="0.3">
      <c r="A183" s="154"/>
      <c r="B183" s="154"/>
      <c r="C183" s="154"/>
      <c r="D183" s="154"/>
      <c r="E183" s="154"/>
      <c r="F183" s="154"/>
      <c r="G183" s="154"/>
      <c r="H183" s="154"/>
      <c r="I183" s="154"/>
      <c r="J183" s="154"/>
    </row>
    <row r="184" spans="1:10" s="25" customFormat="1" ht="5.0999999999999996" hidden="1" customHeight="1" outlineLevel="1" thickBot="1" x14ac:dyDescent="0.3">
      <c r="A184" s="154"/>
      <c r="B184" s="154"/>
      <c r="C184" s="154"/>
      <c r="D184" s="154"/>
      <c r="E184" s="154"/>
      <c r="F184" s="154"/>
      <c r="G184" s="154"/>
      <c r="H184" s="154"/>
      <c r="I184" s="154"/>
      <c r="J184" s="154"/>
    </row>
    <row r="185" spans="1:10" s="25" customFormat="1" ht="12" hidden="1" customHeight="1" outlineLevel="1" thickBot="1" x14ac:dyDescent="0.3">
      <c r="A185" s="154"/>
      <c r="B185" s="154"/>
      <c r="C185" s="154"/>
      <c r="D185" s="154"/>
      <c r="E185" s="154"/>
      <c r="F185" s="154"/>
      <c r="G185" s="154"/>
      <c r="H185" s="154"/>
      <c r="I185" s="154"/>
      <c r="J185" s="154"/>
    </row>
    <row r="186" spans="1:10" s="46" customFormat="1" ht="12" hidden="1" customHeight="1" outlineLevel="2" thickBot="1" x14ac:dyDescent="0.3">
      <c r="A186" s="154"/>
      <c r="B186" s="154"/>
      <c r="C186" s="154"/>
      <c r="D186" s="154"/>
      <c r="E186" s="154"/>
      <c r="F186" s="154"/>
      <c r="G186" s="154"/>
      <c r="H186" s="154"/>
      <c r="I186" s="154"/>
      <c r="J186" s="154"/>
    </row>
    <row r="187" spans="1:10" s="46" customFormat="1" ht="12" hidden="1" customHeight="1" outlineLevel="2" thickBot="1" x14ac:dyDescent="0.3">
      <c r="A187" s="154"/>
      <c r="B187" s="154"/>
      <c r="C187" s="154"/>
      <c r="D187" s="154"/>
      <c r="E187" s="154"/>
      <c r="F187" s="154"/>
      <c r="G187" s="154"/>
      <c r="H187" s="154"/>
      <c r="I187" s="154"/>
      <c r="J187" s="154"/>
    </row>
    <row r="188" spans="1:10" s="46" customFormat="1" ht="12" hidden="1" customHeight="1" outlineLevel="2" thickBot="1" x14ac:dyDescent="0.3">
      <c r="A188" s="154"/>
      <c r="B188" s="154"/>
      <c r="C188" s="154"/>
      <c r="D188" s="154"/>
      <c r="E188" s="154"/>
      <c r="F188" s="154"/>
      <c r="G188" s="154"/>
      <c r="H188" s="154"/>
      <c r="I188" s="154"/>
      <c r="J188" s="154"/>
    </row>
    <row r="189" spans="1:10" s="46" customFormat="1" ht="12" hidden="1" customHeight="1" outlineLevel="2" thickBot="1" x14ac:dyDescent="0.3">
      <c r="A189" s="154"/>
      <c r="B189" s="154"/>
      <c r="C189" s="154"/>
      <c r="D189" s="154"/>
      <c r="E189" s="154"/>
      <c r="F189" s="154"/>
      <c r="G189" s="154"/>
      <c r="H189" s="154"/>
      <c r="I189" s="154"/>
      <c r="J189" s="154"/>
    </row>
    <row r="190" spans="1:10" s="25" customFormat="1" ht="5.0999999999999996" hidden="1" customHeight="1" outlineLevel="1" thickBot="1" x14ac:dyDescent="0.3">
      <c r="A190" s="154"/>
      <c r="B190" s="154"/>
      <c r="C190" s="154"/>
      <c r="D190" s="154"/>
      <c r="E190" s="154"/>
      <c r="F190" s="154"/>
      <c r="G190" s="154"/>
      <c r="H190" s="154"/>
      <c r="I190" s="154"/>
      <c r="J190" s="154"/>
    </row>
    <row r="191" spans="1:10" s="25" customFormat="1" ht="12" hidden="1" customHeight="1" outlineLevel="1" thickBot="1" x14ac:dyDescent="0.3">
      <c r="A191" s="154"/>
      <c r="B191" s="154"/>
      <c r="C191" s="154"/>
      <c r="D191" s="154"/>
      <c r="E191" s="154"/>
      <c r="F191" s="154"/>
      <c r="G191" s="154"/>
      <c r="H191" s="154"/>
      <c r="I191" s="154"/>
      <c r="J191" s="154"/>
    </row>
    <row r="192" spans="1:10" s="46" customFormat="1" ht="12" hidden="1" customHeight="1" outlineLevel="2" thickBot="1" x14ac:dyDescent="0.3">
      <c r="A192" s="154"/>
      <c r="B192" s="154"/>
      <c r="C192" s="154"/>
      <c r="D192" s="154"/>
      <c r="E192" s="154"/>
      <c r="F192" s="154"/>
      <c r="G192" s="154"/>
      <c r="H192" s="154"/>
      <c r="I192" s="154"/>
      <c r="J192" s="154"/>
    </row>
    <row r="193" spans="1:10" s="46" customFormat="1" ht="12" hidden="1" customHeight="1" outlineLevel="2" thickBot="1" x14ac:dyDescent="0.3">
      <c r="A193" s="154"/>
      <c r="B193" s="154"/>
      <c r="C193" s="154"/>
      <c r="D193" s="154"/>
      <c r="E193" s="154"/>
      <c r="F193" s="154"/>
      <c r="G193" s="154"/>
      <c r="H193" s="154"/>
      <c r="I193" s="154"/>
      <c r="J193" s="154"/>
    </row>
    <row r="194" spans="1:10" s="46" customFormat="1" ht="12" hidden="1" customHeight="1" outlineLevel="2" thickBot="1" x14ac:dyDescent="0.3">
      <c r="A194" s="154"/>
      <c r="B194" s="154"/>
      <c r="C194" s="154"/>
      <c r="D194" s="154"/>
      <c r="E194" s="154"/>
      <c r="F194" s="154"/>
      <c r="G194" s="154"/>
      <c r="H194" s="154"/>
      <c r="I194" s="154"/>
      <c r="J194" s="154"/>
    </row>
    <row r="195" spans="1:10" s="25" customFormat="1" ht="5.0999999999999996" hidden="1" customHeight="1" outlineLevel="1" thickBot="1" x14ac:dyDescent="0.3">
      <c r="A195" s="154"/>
      <c r="B195" s="154"/>
      <c r="C195" s="154"/>
      <c r="D195" s="154"/>
      <c r="E195" s="154"/>
      <c r="F195" s="154"/>
      <c r="G195" s="154"/>
      <c r="H195" s="154"/>
      <c r="I195" s="154"/>
      <c r="J195" s="154"/>
    </row>
    <row r="196" spans="1:10" s="25" customFormat="1" ht="12" hidden="1" customHeight="1" outlineLevel="1" thickBot="1" x14ac:dyDescent="0.3">
      <c r="A196" s="154"/>
      <c r="B196" s="154"/>
      <c r="C196" s="154"/>
      <c r="D196" s="154"/>
      <c r="E196" s="154"/>
      <c r="F196" s="154"/>
      <c r="G196" s="154"/>
      <c r="H196" s="154"/>
      <c r="I196" s="154"/>
      <c r="J196" s="154"/>
    </row>
    <row r="197" spans="1:10" s="46" customFormat="1" ht="12" hidden="1" customHeight="1" outlineLevel="2" thickBot="1" x14ac:dyDescent="0.3">
      <c r="A197" s="154"/>
      <c r="B197" s="154"/>
      <c r="C197" s="154"/>
      <c r="D197" s="154"/>
      <c r="E197" s="154"/>
      <c r="F197" s="154"/>
      <c r="G197" s="154"/>
      <c r="H197" s="154"/>
      <c r="I197" s="154"/>
      <c r="J197" s="154"/>
    </row>
    <row r="198" spans="1:10" s="46" customFormat="1" ht="12" hidden="1" customHeight="1" outlineLevel="2" thickBot="1" x14ac:dyDescent="0.3">
      <c r="A198" s="154"/>
      <c r="B198" s="154"/>
      <c r="C198" s="154"/>
      <c r="D198" s="154"/>
      <c r="E198" s="154"/>
      <c r="F198" s="154"/>
      <c r="G198" s="154"/>
      <c r="H198" s="154"/>
      <c r="I198" s="154"/>
      <c r="J198" s="154"/>
    </row>
    <row r="199" spans="1:10" s="46" customFormat="1" ht="12" hidden="1" customHeight="1" outlineLevel="2" thickBot="1" x14ac:dyDescent="0.3">
      <c r="A199" s="154"/>
      <c r="B199" s="154"/>
      <c r="C199" s="154"/>
      <c r="D199" s="154"/>
      <c r="E199" s="154"/>
      <c r="F199" s="154"/>
      <c r="G199" s="154"/>
      <c r="H199" s="154"/>
      <c r="I199" s="154"/>
      <c r="J199" s="154"/>
    </row>
    <row r="200" spans="1:10" s="46" customFormat="1" ht="12" hidden="1" customHeight="1" outlineLevel="2" thickBot="1" x14ac:dyDescent="0.3">
      <c r="A200" s="154"/>
      <c r="B200" s="154"/>
      <c r="C200" s="154"/>
      <c r="D200" s="154"/>
      <c r="E200" s="154"/>
      <c r="F200" s="154"/>
      <c r="G200" s="154"/>
      <c r="H200" s="154"/>
      <c r="I200" s="154"/>
      <c r="J200" s="154"/>
    </row>
    <row r="201" spans="1:10" s="25" customFormat="1" ht="5.0999999999999996" hidden="1" customHeight="1" outlineLevel="1" thickBot="1" x14ac:dyDescent="0.3">
      <c r="A201" s="154"/>
      <c r="B201" s="154"/>
      <c r="C201" s="154"/>
      <c r="D201" s="154"/>
      <c r="E201" s="154"/>
      <c r="F201" s="154"/>
      <c r="G201" s="154"/>
      <c r="H201" s="154"/>
      <c r="I201" s="154"/>
      <c r="J201" s="154"/>
    </row>
    <row r="202" spans="1:10" s="25" customFormat="1" ht="42.75" hidden="1" customHeight="1" outlineLevel="1" thickBot="1" x14ac:dyDescent="0.3">
      <c r="A202" s="154"/>
      <c r="B202" s="154"/>
      <c r="C202" s="154"/>
      <c r="D202" s="154"/>
      <c r="E202" s="154"/>
      <c r="F202" s="154"/>
      <c r="G202" s="154"/>
      <c r="H202" s="154"/>
      <c r="I202" s="154"/>
      <c r="J202" s="154"/>
    </row>
    <row r="203" spans="1:10" s="46" customFormat="1" ht="12" hidden="1" customHeight="1" outlineLevel="2" thickBot="1" x14ac:dyDescent="0.3">
      <c r="A203" s="154"/>
      <c r="B203" s="154"/>
      <c r="C203" s="154"/>
      <c r="D203" s="154"/>
      <c r="E203" s="154"/>
      <c r="F203" s="154"/>
      <c r="G203" s="154"/>
      <c r="H203" s="154"/>
      <c r="I203" s="154"/>
      <c r="J203" s="154"/>
    </row>
    <row r="204" spans="1:10" s="46" customFormat="1" ht="12" hidden="1" customHeight="1" outlineLevel="2" thickBot="1" x14ac:dyDescent="0.3">
      <c r="A204" s="154"/>
      <c r="B204" s="154"/>
      <c r="C204" s="154"/>
      <c r="D204" s="154"/>
      <c r="E204" s="154"/>
      <c r="F204" s="154"/>
      <c r="G204" s="154"/>
      <c r="H204" s="154"/>
      <c r="I204" s="154"/>
      <c r="J204" s="154"/>
    </row>
    <row r="205" spans="1:10" s="25" customFormat="1" ht="5.0999999999999996" hidden="1" customHeight="1" outlineLevel="1" thickBot="1" x14ac:dyDescent="0.3">
      <c r="A205" s="154"/>
      <c r="B205" s="154"/>
      <c r="C205" s="154"/>
      <c r="D205" s="154"/>
      <c r="E205" s="154"/>
      <c r="F205" s="154"/>
      <c r="G205" s="154"/>
      <c r="H205" s="154"/>
      <c r="I205" s="154"/>
      <c r="J205" s="154"/>
    </row>
    <row r="206" spans="1:10" s="46" customFormat="1" ht="12.75" hidden="1" customHeight="1" outlineLevel="1" thickBot="1" x14ac:dyDescent="0.3">
      <c r="A206" s="154"/>
      <c r="B206" s="154"/>
      <c r="C206" s="154"/>
      <c r="D206" s="154"/>
      <c r="E206" s="154"/>
      <c r="F206" s="154"/>
      <c r="G206" s="154"/>
      <c r="H206" s="154"/>
      <c r="I206" s="154"/>
      <c r="J206" s="154"/>
    </row>
    <row r="207" spans="1:10" s="46" customFormat="1" ht="12" hidden="1" customHeight="1" outlineLevel="2" thickBot="1" x14ac:dyDescent="0.3">
      <c r="A207" s="154"/>
      <c r="B207" s="154"/>
      <c r="C207" s="154"/>
      <c r="D207" s="154"/>
      <c r="E207" s="154"/>
      <c r="F207" s="154"/>
      <c r="G207" s="154"/>
      <c r="H207" s="154"/>
      <c r="I207" s="154"/>
      <c r="J207" s="154"/>
    </row>
    <row r="208" spans="1:10" s="46" customFormat="1" ht="12" hidden="1" customHeight="1" outlineLevel="2" thickBot="1" x14ac:dyDescent="0.3">
      <c r="A208" s="154"/>
      <c r="B208" s="154"/>
      <c r="C208" s="154"/>
      <c r="D208" s="154"/>
      <c r="E208" s="154"/>
      <c r="F208" s="154"/>
      <c r="G208" s="154"/>
      <c r="H208" s="154"/>
      <c r="I208" s="154"/>
      <c r="J208" s="154"/>
    </row>
    <row r="209" spans="1:10" s="46" customFormat="1" ht="7.15" hidden="1" customHeight="1" outlineLevel="2" thickBot="1" x14ac:dyDescent="0.3">
      <c r="A209" s="154"/>
      <c r="B209" s="154"/>
      <c r="C209" s="154"/>
      <c r="D209" s="154"/>
      <c r="E209" s="154"/>
      <c r="F209" s="154"/>
      <c r="G209" s="154"/>
      <c r="H209" s="154"/>
      <c r="I209" s="154"/>
      <c r="J209" s="154"/>
    </row>
    <row r="210" spans="1:10" s="25" customFormat="1" ht="7.15" hidden="1" customHeight="1" outlineLevel="1" collapsed="1" thickBot="1" x14ac:dyDescent="0.3">
      <c r="A210" s="154"/>
      <c r="B210" s="154"/>
      <c r="C210" s="154"/>
      <c r="D210" s="154"/>
      <c r="E210" s="154"/>
      <c r="F210" s="154"/>
      <c r="G210" s="154"/>
      <c r="H210" s="154"/>
      <c r="I210" s="154"/>
      <c r="J210" s="154"/>
    </row>
    <row r="211" spans="1:10" s="25" customFormat="1" ht="12" customHeight="1" collapsed="1" thickBot="1" x14ac:dyDescent="0.3">
      <c r="A211" s="154"/>
      <c r="B211" s="154"/>
      <c r="C211" s="154"/>
      <c r="D211" s="154"/>
      <c r="E211" s="154"/>
      <c r="F211" s="154"/>
      <c r="G211" s="35"/>
      <c r="H211" s="154"/>
      <c r="I211" s="154"/>
      <c r="J211" s="154"/>
    </row>
    <row r="212" spans="1:10" s="25" customFormat="1" ht="5.0999999999999996" customHeight="1" thickBot="1" x14ac:dyDescent="0.3">
      <c r="A212" s="37"/>
      <c r="B212" s="38"/>
      <c r="C212" s="62"/>
      <c r="D212" s="63"/>
      <c r="E212" s="63"/>
      <c r="F212" s="39"/>
      <c r="G212" s="63"/>
      <c r="H212" s="39"/>
      <c r="I212" s="39"/>
      <c r="J212" s="39"/>
    </row>
    <row r="213" spans="1:10" s="25" customFormat="1" ht="12.75" outlineLevel="1" thickBot="1" x14ac:dyDescent="0.3">
      <c r="A213" s="313"/>
      <c r="B213" s="314"/>
      <c r="C213" s="314"/>
      <c r="D213" s="314"/>
      <c r="E213" s="314"/>
      <c r="F213" s="314"/>
      <c r="G213" s="314"/>
      <c r="H213" s="314"/>
      <c r="I213" s="314"/>
      <c r="J213" s="314"/>
    </row>
    <row r="214" spans="1:10" s="25" customFormat="1" ht="5.0999999999999996" customHeight="1" outlineLevel="1" thickBot="1" x14ac:dyDescent="0.3">
      <c r="A214" s="27"/>
      <c r="B214" s="28"/>
      <c r="C214" s="59"/>
      <c r="D214" s="60"/>
      <c r="E214" s="60"/>
      <c r="F214" s="29"/>
      <c r="G214" s="60"/>
      <c r="H214" s="29"/>
      <c r="I214" s="29"/>
      <c r="J214" s="29"/>
    </row>
    <row r="215" spans="1:10" s="25" customFormat="1" ht="12" customHeight="1" outlineLevel="1" x14ac:dyDescent="0.25">
      <c r="A215" s="163" t="s">
        <v>215</v>
      </c>
      <c r="B215" s="164">
        <v>2</v>
      </c>
      <c r="C215" s="165">
        <v>0</v>
      </c>
      <c r="D215" s="166">
        <v>0</v>
      </c>
      <c r="E215" s="167">
        <v>12486</v>
      </c>
      <c r="F215" s="162">
        <v>12486</v>
      </c>
      <c r="G215" s="168">
        <v>6243</v>
      </c>
      <c r="H215" s="169">
        <v>0</v>
      </c>
      <c r="I215" s="169">
        <v>0</v>
      </c>
      <c r="J215" s="167">
        <f>[1]ВПА_ФО_КП_ДЗ!M227</f>
        <v>0</v>
      </c>
    </row>
    <row r="216" spans="1:10" s="25" customFormat="1" ht="12" customHeight="1" outlineLevel="2" x14ac:dyDescent="0.25">
      <c r="A216" s="66" t="s">
        <v>19</v>
      </c>
      <c r="B216" s="104">
        <v>0</v>
      </c>
      <c r="C216" s="101">
        <v>0</v>
      </c>
      <c r="D216" s="102">
        <v>0</v>
      </c>
      <c r="E216" s="103">
        <v>0</v>
      </c>
      <c r="F216" s="105">
        <v>0</v>
      </c>
      <c r="G216" s="71"/>
      <c r="H216" s="72">
        <f>[1]ВПА_ФО_КП_ДЗ!K228</f>
        <v>0</v>
      </c>
      <c r="I216" s="72">
        <f>[1]ВПА_ФО_КП_ДЗ!L228</f>
        <v>0</v>
      </c>
      <c r="J216" s="70">
        <f>[1]ВПА_ФО_КП_ДЗ!M228</f>
        <v>0</v>
      </c>
    </row>
    <row r="217" spans="1:10" s="25" customFormat="1" ht="12" customHeight="1" outlineLevel="2" thickBot="1" x14ac:dyDescent="0.3">
      <c r="A217" s="81" t="s">
        <v>20</v>
      </c>
      <c r="B217" s="177">
        <v>2</v>
      </c>
      <c r="C217" s="178">
        <v>0</v>
      </c>
      <c r="D217" s="179">
        <v>0</v>
      </c>
      <c r="E217" s="180">
        <v>12486.01</v>
      </c>
      <c r="F217" s="180">
        <v>12486.01</v>
      </c>
      <c r="G217" s="71">
        <v>6243.0050000000001</v>
      </c>
      <c r="H217" s="87">
        <v>0</v>
      </c>
      <c r="I217" s="87">
        <v>0</v>
      </c>
      <c r="J217" s="85">
        <f>[1]ВПА_ФО_КП_ДЗ!M229</f>
        <v>0</v>
      </c>
    </row>
    <row r="218" spans="1:10" s="25" customFormat="1" ht="5.0999999999999996" customHeight="1" outlineLevel="1" thickBot="1" x14ac:dyDescent="0.3">
      <c r="A218" s="27"/>
      <c r="B218" s="28"/>
      <c r="C218" s="59"/>
      <c r="D218" s="60"/>
      <c r="E218" s="60"/>
      <c r="F218" s="29"/>
      <c r="G218" s="60"/>
      <c r="H218" s="29"/>
      <c r="I218" s="29"/>
      <c r="J218" s="29"/>
    </row>
    <row r="219" spans="1:10" s="25" customFormat="1" ht="12" customHeight="1" outlineLevel="1" x14ac:dyDescent="0.25">
      <c r="A219" s="163" t="s">
        <v>45</v>
      </c>
      <c r="B219" s="164">
        <v>2</v>
      </c>
      <c r="C219" s="165">
        <v>0</v>
      </c>
      <c r="D219" s="166">
        <v>0</v>
      </c>
      <c r="E219" s="167">
        <v>12486</v>
      </c>
      <c r="F219" s="167">
        <v>12486</v>
      </c>
      <c r="G219" s="168">
        <v>6243</v>
      </c>
      <c r="H219" s="169">
        <v>0</v>
      </c>
      <c r="I219" s="169">
        <v>0</v>
      </c>
      <c r="J219" s="167">
        <f>[1]ВПА_ФО_КП_ДЗ!M231</f>
        <v>0</v>
      </c>
    </row>
    <row r="220" spans="1:10" s="46" customFormat="1" ht="11.25" outlineLevel="2" x14ac:dyDescent="0.25">
      <c r="A220" s="66" t="s">
        <v>46</v>
      </c>
      <c r="B220" s="67">
        <v>2</v>
      </c>
      <c r="C220" s="68">
        <v>0</v>
      </c>
      <c r="D220" s="69">
        <v>0</v>
      </c>
      <c r="E220" s="70">
        <v>12486.01</v>
      </c>
      <c r="F220" s="70">
        <v>12486.01</v>
      </c>
      <c r="G220" s="71">
        <v>6243.0050000000001</v>
      </c>
      <c r="H220" s="72">
        <v>0</v>
      </c>
      <c r="I220" s="72">
        <v>0</v>
      </c>
      <c r="J220" s="70">
        <f>[1]ВПА_ФО_КП_ДЗ!M232</f>
        <v>0</v>
      </c>
    </row>
    <row r="221" spans="1:10" s="46" customFormat="1" outlineLevel="2" thickBot="1" x14ac:dyDescent="0.3">
      <c r="A221" s="81" t="s">
        <v>47</v>
      </c>
      <c r="B221" s="82">
        <f>[1]ВПА_ФО_КП_ДЗ!B233</f>
        <v>0</v>
      </c>
      <c r="C221" s="83"/>
      <c r="D221" s="84"/>
      <c r="E221" s="85"/>
      <c r="F221" s="85"/>
      <c r="G221" s="86"/>
      <c r="H221" s="87">
        <f>[1]ВПА_ФО_КП_ДЗ!K233</f>
        <v>0</v>
      </c>
      <c r="I221" s="87">
        <f>[1]ВПА_ФО_КП_ДЗ!L233</f>
        <v>0</v>
      </c>
      <c r="J221" s="85">
        <f>[1]ВПА_ФО_КП_ДЗ!M233</f>
        <v>0</v>
      </c>
    </row>
    <row r="222" spans="1:10" s="25" customFormat="1" ht="5.0999999999999996" customHeight="1" outlineLevel="1" thickBot="1" x14ac:dyDescent="0.3">
      <c r="A222" s="27"/>
      <c r="B222" s="28"/>
      <c r="C222" s="59"/>
      <c r="D222" s="60"/>
      <c r="E222" s="60"/>
      <c r="F222" s="29"/>
      <c r="G222" s="60"/>
      <c r="H222" s="29"/>
      <c r="I222" s="29"/>
      <c r="J222" s="29"/>
    </row>
    <row r="223" spans="1:10" s="25" customFormat="1" ht="12" customHeight="1" outlineLevel="1" x14ac:dyDescent="0.25">
      <c r="A223" s="163" t="s">
        <v>216</v>
      </c>
      <c r="B223" s="164">
        <v>2</v>
      </c>
      <c r="C223" s="165">
        <v>0</v>
      </c>
      <c r="D223" s="166">
        <v>0</v>
      </c>
      <c r="E223" s="167">
        <v>12486</v>
      </c>
      <c r="F223" s="167">
        <v>12486</v>
      </c>
      <c r="G223" s="168">
        <v>6243</v>
      </c>
      <c r="H223" s="169">
        <v>0</v>
      </c>
      <c r="I223" s="169">
        <v>0</v>
      </c>
      <c r="J223" s="167">
        <f>[1]ВПА_ФО_КП_ДЗ!M235</f>
        <v>0</v>
      </c>
    </row>
    <row r="224" spans="1:10" s="46" customFormat="1" ht="11.25" outlineLevel="2" x14ac:dyDescent="0.25">
      <c r="A224" s="66" t="s">
        <v>2</v>
      </c>
      <c r="B224" s="67"/>
      <c r="C224" s="68"/>
      <c r="D224" s="69"/>
      <c r="E224" s="70"/>
      <c r="F224" s="70"/>
      <c r="G224" s="71"/>
      <c r="H224" s="72"/>
      <c r="I224" s="72"/>
      <c r="J224" s="70"/>
    </row>
    <row r="225" spans="1:10" s="46" customFormat="1" ht="11.25" outlineLevel="2" x14ac:dyDescent="0.25">
      <c r="A225" s="66" t="s">
        <v>4</v>
      </c>
      <c r="B225" s="67"/>
      <c r="C225" s="68"/>
      <c r="D225" s="69"/>
      <c r="E225" s="70"/>
      <c r="F225" s="70"/>
      <c r="G225" s="71"/>
      <c r="H225" s="72"/>
      <c r="I225" s="72"/>
      <c r="J225" s="70"/>
    </row>
    <row r="226" spans="1:10" s="46" customFormat="1" ht="11.25" outlineLevel="2" x14ac:dyDescent="0.25">
      <c r="A226" s="81" t="s">
        <v>3</v>
      </c>
      <c r="B226" s="82">
        <v>2</v>
      </c>
      <c r="C226" s="83">
        <v>0</v>
      </c>
      <c r="D226" s="84">
        <v>0</v>
      </c>
      <c r="E226" s="85">
        <v>12486</v>
      </c>
      <c r="F226" s="85">
        <v>12486.01</v>
      </c>
      <c r="G226" s="71">
        <v>6243.0050000000001</v>
      </c>
      <c r="H226" s="72">
        <v>0</v>
      </c>
      <c r="I226" s="72">
        <v>0</v>
      </c>
      <c r="J226" s="70">
        <f>[1]ВПА_ФО_КП_ДЗ!M238</f>
        <v>0</v>
      </c>
    </row>
    <row r="227" spans="1:10" s="46" customFormat="1" outlineLevel="2" thickBot="1" x14ac:dyDescent="0.3">
      <c r="A227" s="81" t="s">
        <v>10</v>
      </c>
      <c r="B227" s="74"/>
      <c r="C227" s="83"/>
      <c r="D227" s="84"/>
      <c r="E227" s="85"/>
      <c r="F227" s="85"/>
      <c r="G227" s="78"/>
      <c r="H227" s="79"/>
      <c r="I227" s="79"/>
      <c r="J227" s="77"/>
    </row>
    <row r="228" spans="1:10" ht="5.0999999999999996" customHeight="1" outlineLevel="1" thickBot="1" x14ac:dyDescent="0.3">
      <c r="A228" s="27"/>
      <c r="B228" s="28"/>
      <c r="C228" s="59"/>
      <c r="D228" s="60"/>
      <c r="E228" s="60"/>
      <c r="F228" s="29"/>
      <c r="G228" s="60"/>
      <c r="H228" s="29"/>
      <c r="I228" s="29"/>
      <c r="J228" s="29"/>
    </row>
    <row r="229" spans="1:10" s="25" customFormat="1" ht="12" customHeight="1" outlineLevel="1" x14ac:dyDescent="0.25">
      <c r="A229" s="94" t="s">
        <v>218</v>
      </c>
      <c r="B229" s="15" t="s">
        <v>323</v>
      </c>
      <c r="C229" s="15" t="s">
        <v>323</v>
      </c>
      <c r="D229" s="15" t="s">
        <v>323</v>
      </c>
      <c r="E229" s="15" t="s">
        <v>323</v>
      </c>
      <c r="F229" s="15" t="s">
        <v>323</v>
      </c>
      <c r="G229" s="15" t="s">
        <v>323</v>
      </c>
      <c r="H229" s="15" t="s">
        <v>323</v>
      </c>
      <c r="I229" s="15" t="s">
        <v>323</v>
      </c>
      <c r="J229" s="15" t="s">
        <v>323</v>
      </c>
    </row>
    <row r="230" spans="1:10" s="46" customFormat="1" ht="11.25" outlineLevel="2" x14ac:dyDescent="0.25">
      <c r="A230" s="66" t="s">
        <v>19</v>
      </c>
      <c r="B230" s="67"/>
      <c r="C230" s="68"/>
      <c r="D230" s="69"/>
      <c r="E230" s="70"/>
      <c r="F230" s="70"/>
      <c r="G230" s="71"/>
      <c r="H230" s="72"/>
      <c r="I230" s="72"/>
      <c r="J230" s="70"/>
    </row>
    <row r="231" spans="1:10" s="46" customFormat="1" ht="11.25" outlineLevel="2" x14ac:dyDescent="0.25">
      <c r="A231" s="66" t="s">
        <v>20</v>
      </c>
      <c r="B231" s="67"/>
      <c r="C231" s="68"/>
      <c r="D231" s="69"/>
      <c r="E231" s="70"/>
      <c r="F231" s="70"/>
      <c r="G231" s="71"/>
      <c r="H231" s="72"/>
      <c r="I231" s="72"/>
      <c r="J231" s="70"/>
    </row>
    <row r="232" spans="1:10" s="46" customFormat="1" ht="5.25" customHeight="1" outlineLevel="2" x14ac:dyDescent="0.25">
      <c r="A232" s="81"/>
      <c r="B232" s="82"/>
      <c r="C232" s="83"/>
      <c r="D232" s="84"/>
      <c r="E232" s="85"/>
      <c r="F232" s="85"/>
      <c r="G232" s="86"/>
      <c r="H232" s="87"/>
      <c r="I232" s="87"/>
      <c r="J232" s="85"/>
    </row>
    <row r="233" spans="1:10" s="46" customFormat="1" outlineLevel="2" thickBot="1" x14ac:dyDescent="0.3">
      <c r="A233" s="81"/>
      <c r="B233" s="82"/>
      <c r="C233" s="83"/>
      <c r="D233" s="84"/>
      <c r="E233" s="85"/>
      <c r="F233" s="85"/>
      <c r="G233" s="86"/>
      <c r="H233" s="87"/>
      <c r="I233" s="87"/>
      <c r="J233" s="85"/>
    </row>
    <row r="234" spans="1:10" s="25" customFormat="1" ht="5.0999999999999996" customHeight="1" outlineLevel="1" thickBot="1" x14ac:dyDescent="0.3">
      <c r="A234" s="27"/>
      <c r="B234" s="28"/>
      <c r="C234" s="59"/>
      <c r="D234" s="60"/>
      <c r="E234" s="60"/>
      <c r="F234" s="29"/>
      <c r="G234" s="60"/>
      <c r="H234" s="29"/>
      <c r="I234" s="29"/>
      <c r="J234" s="29"/>
    </row>
    <row r="235" spans="1:10" s="25" customFormat="1" ht="12" customHeight="1" outlineLevel="1" x14ac:dyDescent="0.25">
      <c r="A235" s="64" t="s">
        <v>16</v>
      </c>
      <c r="B235" s="41">
        <v>1</v>
      </c>
      <c r="C235" s="65">
        <v>0</v>
      </c>
      <c r="D235" s="43">
        <v>0</v>
      </c>
      <c r="E235" s="44">
        <v>12000</v>
      </c>
      <c r="F235" s="44">
        <v>12000</v>
      </c>
      <c r="G235" s="168">
        <v>12000</v>
      </c>
      <c r="H235" s="42">
        <v>0</v>
      </c>
      <c r="I235" s="42">
        <f>[1]ВПА_ФО_КП_ДЗ!L247</f>
        <v>0</v>
      </c>
      <c r="J235" s="44">
        <f>[1]ВПА_ФО_КП_ДЗ!M247</f>
        <v>0</v>
      </c>
    </row>
    <row r="236" spans="1:10" s="46" customFormat="1" ht="11.25" outlineLevel="2" x14ac:dyDescent="0.25">
      <c r="A236" s="66" t="s">
        <v>11</v>
      </c>
      <c r="B236" s="67"/>
      <c r="C236" s="68"/>
      <c r="D236" s="69"/>
      <c r="E236" s="70"/>
      <c r="F236" s="70"/>
      <c r="G236" s="71"/>
      <c r="H236" s="72"/>
      <c r="I236" s="72"/>
      <c r="J236" s="70"/>
    </row>
    <row r="237" spans="1:10" s="46" customFormat="1" ht="11.25" outlineLevel="2" x14ac:dyDescent="0.25">
      <c r="A237" s="66" t="s">
        <v>12</v>
      </c>
      <c r="B237" s="67">
        <v>1</v>
      </c>
      <c r="C237" s="68">
        <v>0</v>
      </c>
      <c r="D237" s="69">
        <v>0</v>
      </c>
      <c r="E237" s="70">
        <v>12000</v>
      </c>
      <c r="F237" s="70">
        <v>12000</v>
      </c>
      <c r="G237" s="71">
        <v>12000</v>
      </c>
      <c r="H237" s="72">
        <v>0</v>
      </c>
      <c r="I237" s="72">
        <v>0</v>
      </c>
      <c r="J237" s="70">
        <f>[1]ВПА_ФО_КП_ДЗ!M249</f>
        <v>0</v>
      </c>
    </row>
    <row r="238" spans="1:10" s="46" customFormat="1" ht="11.25" outlineLevel="2" x14ac:dyDescent="0.25">
      <c r="A238" s="66" t="s">
        <v>13</v>
      </c>
      <c r="B238" s="67"/>
      <c r="C238" s="68"/>
      <c r="D238" s="69"/>
      <c r="E238" s="70"/>
      <c r="F238" s="70"/>
      <c r="G238" s="71"/>
      <c r="H238" s="72"/>
      <c r="I238" s="72"/>
      <c r="J238" s="70"/>
    </row>
    <row r="239" spans="1:10" s="46" customFormat="1" outlineLevel="2" thickBot="1" x14ac:dyDescent="0.3">
      <c r="A239" s="73" t="s">
        <v>10</v>
      </c>
      <c r="B239" s="74"/>
      <c r="C239" s="75"/>
      <c r="D239" s="76"/>
      <c r="E239" s="77"/>
      <c r="F239" s="77"/>
      <c r="G239" s="78"/>
      <c r="H239" s="79"/>
      <c r="I239" s="79"/>
      <c r="J239" s="77"/>
    </row>
    <row r="240" spans="1:10" s="25" customFormat="1" ht="5.0999999999999996" customHeight="1" outlineLevel="1" thickBot="1" x14ac:dyDescent="0.3">
      <c r="A240" s="27"/>
      <c r="B240" s="28"/>
      <c r="C240" s="59"/>
      <c r="D240" s="60"/>
      <c r="E240" s="60"/>
      <c r="F240" s="29"/>
      <c r="G240" s="60"/>
      <c r="H240" s="169"/>
      <c r="I240" s="29"/>
      <c r="J240" s="29"/>
    </row>
    <row r="241" spans="1:10" s="25" customFormat="1" ht="12" customHeight="1" outlineLevel="1" x14ac:dyDescent="0.25">
      <c r="A241" s="163" t="s">
        <v>219</v>
      </c>
      <c r="B241" s="164">
        <v>2</v>
      </c>
      <c r="C241" s="165">
        <v>0</v>
      </c>
      <c r="D241" s="166">
        <v>0</v>
      </c>
      <c r="E241" s="167">
        <v>12486</v>
      </c>
      <c r="F241" s="167">
        <v>12486</v>
      </c>
      <c r="G241" s="168">
        <v>6243</v>
      </c>
      <c r="H241" s="169">
        <v>0</v>
      </c>
      <c r="I241" s="169">
        <v>0</v>
      </c>
      <c r="J241" s="167">
        <f>[1]ВПА_ФО_КП_ДЗ!M253</f>
        <v>0</v>
      </c>
    </row>
    <row r="242" spans="1:10" s="46" customFormat="1" ht="11.25" outlineLevel="2" x14ac:dyDescent="0.25">
      <c r="A242" s="66" t="s">
        <v>78</v>
      </c>
      <c r="B242" s="67"/>
      <c r="C242" s="68"/>
      <c r="D242" s="69"/>
      <c r="E242" s="70"/>
      <c r="F242" s="70"/>
      <c r="G242" s="71"/>
      <c r="H242" s="72"/>
      <c r="I242" s="72"/>
      <c r="J242" s="70"/>
    </row>
    <row r="243" spans="1:10" s="46" customFormat="1" ht="11.25" outlineLevel="2" x14ac:dyDescent="0.25">
      <c r="A243" s="66" t="s">
        <v>79</v>
      </c>
      <c r="B243" s="67">
        <v>1</v>
      </c>
      <c r="C243" s="68">
        <v>0</v>
      </c>
      <c r="D243" s="69">
        <v>0</v>
      </c>
      <c r="E243" s="70">
        <v>12000</v>
      </c>
      <c r="F243" s="70">
        <v>12000</v>
      </c>
      <c r="G243" s="71">
        <v>12000</v>
      </c>
      <c r="H243" s="72"/>
      <c r="I243" s="72"/>
      <c r="J243" s="70"/>
    </row>
    <row r="244" spans="1:10" s="46" customFormat="1" outlineLevel="2" thickBot="1" x14ac:dyDescent="0.3">
      <c r="A244" s="81" t="s">
        <v>80</v>
      </c>
      <c r="B244" s="74">
        <v>1</v>
      </c>
      <c r="C244" s="83">
        <v>0</v>
      </c>
      <c r="D244" s="84">
        <v>0</v>
      </c>
      <c r="E244" s="85">
        <v>486.01</v>
      </c>
      <c r="F244" s="85">
        <v>486.01</v>
      </c>
      <c r="G244" s="71">
        <v>486.01</v>
      </c>
      <c r="H244" s="79"/>
      <c r="I244" s="79"/>
      <c r="J244" s="77"/>
    </row>
    <row r="245" spans="1:10" s="25" customFormat="1" ht="5.0999999999999996" customHeight="1" outlineLevel="1" thickBot="1" x14ac:dyDescent="0.3">
      <c r="A245" s="27"/>
      <c r="B245" s="28"/>
      <c r="C245" s="59"/>
      <c r="D245" s="60"/>
      <c r="E245" s="60"/>
      <c r="F245" s="29"/>
      <c r="G245" s="60"/>
      <c r="H245" s="29"/>
      <c r="I245" s="29"/>
      <c r="J245" s="29"/>
    </row>
    <row r="246" spans="1:10" s="25" customFormat="1" ht="12" customHeight="1" outlineLevel="1" x14ac:dyDescent="0.25">
      <c r="A246" s="163" t="s">
        <v>18</v>
      </c>
      <c r="B246" s="164">
        <v>2</v>
      </c>
      <c r="C246" s="165">
        <v>0</v>
      </c>
      <c r="D246" s="166">
        <v>0</v>
      </c>
      <c r="E246" s="167">
        <v>12486</v>
      </c>
      <c r="F246" s="167">
        <v>12486</v>
      </c>
      <c r="G246" s="168">
        <v>6243</v>
      </c>
      <c r="H246" s="169">
        <v>0</v>
      </c>
      <c r="I246" s="169">
        <v>0</v>
      </c>
      <c r="J246" s="167">
        <f>[1]ВПА_ФО_КП_ДЗ!M258</f>
        <v>0</v>
      </c>
    </row>
    <row r="247" spans="1:10" s="46" customFormat="1" ht="11.25" outlineLevel="2" x14ac:dyDescent="0.25">
      <c r="A247" s="181" t="s">
        <v>220</v>
      </c>
      <c r="B247" s="67"/>
      <c r="C247" s="68"/>
      <c r="D247" s="69"/>
      <c r="E247" s="70"/>
      <c r="F247" s="70"/>
      <c r="G247" s="71"/>
      <c r="H247" s="72"/>
      <c r="I247" s="72"/>
      <c r="J247" s="70"/>
    </row>
    <row r="248" spans="1:10" s="46" customFormat="1" ht="11.25" outlineLevel="2" x14ac:dyDescent="0.25">
      <c r="A248" s="182" t="s">
        <v>221</v>
      </c>
      <c r="B248" s="67"/>
      <c r="C248" s="68"/>
      <c r="D248" s="69"/>
      <c r="E248" s="70"/>
      <c r="F248" s="70"/>
      <c r="G248" s="71"/>
      <c r="H248" s="72"/>
      <c r="I248" s="72"/>
      <c r="J248" s="70"/>
    </row>
    <row r="249" spans="1:10" s="46" customFormat="1" ht="11.25" outlineLevel="2" x14ac:dyDescent="0.25">
      <c r="A249" s="183" t="s">
        <v>222</v>
      </c>
      <c r="B249" s="67">
        <v>1</v>
      </c>
      <c r="C249" s="68">
        <v>0</v>
      </c>
      <c r="D249" s="69">
        <v>0</v>
      </c>
      <c r="E249" s="70">
        <v>486</v>
      </c>
      <c r="F249" s="70">
        <v>486</v>
      </c>
      <c r="G249" s="71">
        <v>486</v>
      </c>
      <c r="H249" s="72">
        <v>0</v>
      </c>
      <c r="I249" s="72">
        <v>0</v>
      </c>
      <c r="J249" s="70">
        <v>0</v>
      </c>
    </row>
    <row r="250" spans="1:10" s="46" customFormat="1" outlineLevel="2" thickBot="1" x14ac:dyDescent="0.3">
      <c r="A250" s="184" t="s">
        <v>223</v>
      </c>
      <c r="B250" s="82">
        <v>1</v>
      </c>
      <c r="C250" s="83">
        <v>0</v>
      </c>
      <c r="D250" s="84">
        <v>0</v>
      </c>
      <c r="E250" s="85">
        <v>12000</v>
      </c>
      <c r="F250" s="85">
        <v>12000</v>
      </c>
      <c r="G250" s="71">
        <v>12000</v>
      </c>
      <c r="H250" s="87">
        <v>0</v>
      </c>
      <c r="I250" s="87">
        <v>0</v>
      </c>
      <c r="J250" s="85">
        <v>0</v>
      </c>
    </row>
    <row r="251" spans="1:10" s="25" customFormat="1" ht="5.0999999999999996" customHeight="1" outlineLevel="1" thickBot="1" x14ac:dyDescent="0.3">
      <c r="A251" s="27"/>
      <c r="B251" s="28"/>
      <c r="C251" s="59"/>
      <c r="D251" s="60"/>
      <c r="E251" s="60"/>
      <c r="F251" s="29"/>
      <c r="G251" s="60"/>
      <c r="H251" s="29"/>
      <c r="I251" s="29"/>
      <c r="J251" s="29"/>
    </row>
    <row r="252" spans="1:10" s="25" customFormat="1" ht="42" outlineLevel="1" x14ac:dyDescent="0.25">
      <c r="A252" s="171" t="s">
        <v>77</v>
      </c>
      <c r="B252" s="164">
        <v>2</v>
      </c>
      <c r="C252" s="165">
        <v>0</v>
      </c>
      <c r="D252" s="166">
        <v>0</v>
      </c>
      <c r="E252" s="167">
        <v>12486</v>
      </c>
      <c r="F252" s="167">
        <v>12486</v>
      </c>
      <c r="G252" s="168">
        <f>F252/B252</f>
        <v>6243</v>
      </c>
      <c r="H252" s="169">
        <v>0</v>
      </c>
      <c r="I252" s="169">
        <v>0</v>
      </c>
      <c r="J252" s="167">
        <f>[1]ВПА_ФО_КП_ДЗ!M264</f>
        <v>0</v>
      </c>
    </row>
    <row r="253" spans="1:10" s="46" customFormat="1" ht="11.25" outlineLevel="2" x14ac:dyDescent="0.25">
      <c r="A253" s="66" t="s">
        <v>19</v>
      </c>
      <c r="B253" s="67"/>
      <c r="C253" s="68"/>
      <c r="D253" s="69"/>
      <c r="E253" s="70"/>
      <c r="F253" s="70"/>
      <c r="G253" s="71"/>
      <c r="H253" s="72"/>
      <c r="I253" s="72"/>
      <c r="J253" s="70"/>
    </row>
    <row r="254" spans="1:10" s="46" customFormat="1" outlineLevel="2" thickBot="1" x14ac:dyDescent="0.3">
      <c r="A254" s="81" t="s">
        <v>20</v>
      </c>
      <c r="B254" s="74">
        <v>2</v>
      </c>
      <c r="C254" s="75">
        <v>0</v>
      </c>
      <c r="D254" s="76">
        <v>0</v>
      </c>
      <c r="E254" s="77">
        <v>12486</v>
      </c>
      <c r="F254" s="77">
        <v>12486</v>
      </c>
      <c r="G254" s="71">
        <v>6243</v>
      </c>
      <c r="H254" s="79">
        <f>[1]ВПА_ФО_КП_ДЗ!K266</f>
        <v>0</v>
      </c>
      <c r="I254" s="79">
        <f>[1]ВПА_ФО_КП_ДЗ!L266</f>
        <v>0</v>
      </c>
      <c r="J254" s="77">
        <f>[1]ВПА_ФО_КП_ДЗ!M266</f>
        <v>0</v>
      </c>
    </row>
    <row r="255" spans="1:10" s="25" customFormat="1" ht="5.0999999999999996" customHeight="1" outlineLevel="1" thickBot="1" x14ac:dyDescent="0.3">
      <c r="A255" s="27"/>
      <c r="B255" s="28"/>
      <c r="C255" s="59"/>
      <c r="D255" s="60"/>
      <c r="E255" s="60"/>
      <c r="F255" s="29"/>
      <c r="G255" s="60"/>
      <c r="H255" s="29"/>
      <c r="I255" s="29"/>
      <c r="J255" s="29"/>
    </row>
    <row r="256" spans="1:10" s="46" customFormat="1" outlineLevel="1" x14ac:dyDescent="0.25">
      <c r="A256" s="163" t="s">
        <v>36</v>
      </c>
      <c r="B256" s="164">
        <v>2</v>
      </c>
      <c r="C256" s="165">
        <v>0</v>
      </c>
      <c r="D256" s="166">
        <f>[1]ВПА_ФО_КП_ДЗ!D268</f>
        <v>0</v>
      </c>
      <c r="E256" s="167">
        <v>12486</v>
      </c>
      <c r="F256" s="167">
        <v>12486</v>
      </c>
      <c r="G256" s="168">
        <f>F256/B256</f>
        <v>6243</v>
      </c>
      <c r="H256" s="169">
        <v>0</v>
      </c>
      <c r="I256" s="169">
        <v>0</v>
      </c>
      <c r="J256" s="167">
        <f>[1]ВПА_ФО_КП_ДЗ!M268</f>
        <v>0</v>
      </c>
    </row>
    <row r="257" spans="1:10" s="46" customFormat="1" ht="11.25" outlineLevel="2" x14ac:dyDescent="0.25">
      <c r="A257" s="181" t="s">
        <v>224</v>
      </c>
      <c r="B257" s="67"/>
      <c r="C257" s="68"/>
      <c r="D257" s="69"/>
      <c r="E257" s="70"/>
      <c r="F257" s="70"/>
      <c r="G257" s="71"/>
      <c r="H257" s="72"/>
      <c r="I257" s="72"/>
      <c r="J257" s="70"/>
    </row>
    <row r="258" spans="1:10" s="46" customFormat="1" ht="11.25" outlineLevel="2" x14ac:dyDescent="0.25">
      <c r="A258" s="181" t="s">
        <v>38</v>
      </c>
      <c r="B258" s="67">
        <v>2</v>
      </c>
      <c r="C258" s="68">
        <v>0</v>
      </c>
      <c r="D258" s="69">
        <v>0</v>
      </c>
      <c r="E258" s="70">
        <v>12486</v>
      </c>
      <c r="F258" s="70">
        <v>12486</v>
      </c>
      <c r="G258" s="71">
        <v>6243</v>
      </c>
      <c r="H258" s="72">
        <v>0</v>
      </c>
      <c r="I258" s="72">
        <v>0</v>
      </c>
      <c r="J258" s="70">
        <f>[1]ВПА_ФО_КП_ДЗ!M270</f>
        <v>0</v>
      </c>
    </row>
    <row r="259" spans="1:10" s="46" customFormat="1" outlineLevel="2" thickBot="1" x14ac:dyDescent="0.3">
      <c r="A259" s="185" t="s">
        <v>10</v>
      </c>
      <c r="B259" s="74"/>
      <c r="C259" s="75"/>
      <c r="D259" s="76"/>
      <c r="E259" s="77"/>
      <c r="F259" s="80"/>
      <c r="G259" s="78"/>
      <c r="H259" s="79"/>
      <c r="I259" s="79"/>
      <c r="J259" s="77"/>
    </row>
    <row r="260" spans="1:10" ht="12.75" thickBot="1" x14ac:dyDescent="0.3">
      <c r="A260" s="47"/>
    </row>
    <row r="261" spans="1:10" ht="15" customHeight="1" thickBot="1" x14ac:dyDescent="0.3">
      <c r="A261" s="95" t="s">
        <v>7</v>
      </c>
      <c r="B261" s="96"/>
      <c r="C261" s="96"/>
      <c r="D261" s="96"/>
      <c r="E261" s="97"/>
      <c r="F261" s="98"/>
      <c r="G261" s="315" t="s">
        <v>202</v>
      </c>
      <c r="H261" s="316"/>
      <c r="I261" s="316"/>
      <c r="J261" s="316"/>
    </row>
    <row r="262" spans="1:10" ht="78" customHeight="1" x14ac:dyDescent="0.25">
      <c r="A262" s="317" t="str">
        <f>[1]ВПА_ФО_КП_ДЗ!A275</f>
        <v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
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
</v>
      </c>
      <c r="B262" s="318"/>
      <c r="C262" s="318"/>
      <c r="D262" s="318"/>
      <c r="E262" s="319"/>
      <c r="F262" s="10"/>
      <c r="G262" s="326" t="s">
        <v>44</v>
      </c>
      <c r="H262" s="327"/>
      <c r="I262" s="328" t="s">
        <v>470</v>
      </c>
      <c r="J262" s="329"/>
    </row>
    <row r="263" spans="1:10" ht="57.75" customHeight="1" x14ac:dyDescent="0.25">
      <c r="A263" s="320"/>
      <c r="B263" s="321"/>
      <c r="C263" s="321"/>
      <c r="D263" s="321"/>
      <c r="E263" s="322"/>
      <c r="F263" s="10"/>
      <c r="G263" s="330" t="s">
        <v>199</v>
      </c>
      <c r="H263" s="331"/>
      <c r="I263" s="332">
        <v>45170</v>
      </c>
      <c r="J263" s="333"/>
    </row>
    <row r="264" spans="1:10" ht="204" customHeight="1" thickBot="1" x14ac:dyDescent="0.3">
      <c r="A264" s="323"/>
      <c r="B264" s="324"/>
      <c r="C264" s="324"/>
      <c r="D264" s="324"/>
      <c r="E264" s="325"/>
      <c r="F264" s="10"/>
      <c r="G264" s="334" t="s">
        <v>200</v>
      </c>
      <c r="H264" s="335"/>
      <c r="I264" s="336">
        <v>713731.65</v>
      </c>
      <c r="J264" s="337"/>
    </row>
    <row r="266" spans="1:10" ht="47.25" customHeight="1" x14ac:dyDescent="0.25">
      <c r="A266" s="309" t="s">
        <v>48</v>
      </c>
      <c r="B266" s="309"/>
      <c r="C266" s="309"/>
      <c r="D266" s="309"/>
      <c r="E266" s="309"/>
      <c r="F266" s="309"/>
      <c r="G266" s="309"/>
      <c r="H266" s="309"/>
      <c r="I266" s="309"/>
      <c r="J266" s="309"/>
    </row>
    <row r="267" spans="1:10" ht="18" customHeight="1" x14ac:dyDescent="0.25">
      <c r="A267" s="310"/>
      <c r="B267" s="310"/>
      <c r="C267" s="310"/>
      <c r="D267" s="310"/>
      <c r="E267" s="310"/>
      <c r="F267" s="310"/>
      <c r="G267" s="310"/>
      <c r="H267" s="310"/>
      <c r="I267" s="310"/>
      <c r="J267" s="310"/>
    </row>
    <row r="269" spans="1:10" s="49" customFormat="1" ht="31.5" customHeight="1" x14ac:dyDescent="0.25">
      <c r="A269" s="311" t="s">
        <v>196</v>
      </c>
      <c r="B269" s="311"/>
      <c r="C269" s="311"/>
      <c r="D269" s="311"/>
      <c r="E269" s="311"/>
      <c r="G269" s="5" t="s">
        <v>84</v>
      </c>
      <c r="H269" s="312" t="s">
        <v>197</v>
      </c>
      <c r="I269" s="312"/>
    </row>
    <row r="270" spans="1:10" s="50" customFormat="1" ht="15" x14ac:dyDescent="0.25">
      <c r="A270" s="6"/>
      <c r="G270" s="7"/>
      <c r="H270" s="7"/>
    </row>
    <row r="271" spans="1:10" x14ac:dyDescent="0.25">
      <c r="C271" s="12"/>
    </row>
    <row r="273" spans="1:9" ht="15" x14ac:dyDescent="0.25">
      <c r="A273" s="6"/>
      <c r="B273" s="254"/>
      <c r="C273" s="254"/>
      <c r="D273" s="254"/>
      <c r="E273" s="254"/>
      <c r="F273" s="254"/>
      <c r="G273" s="230"/>
      <c r="H273" s="231"/>
      <c r="I273" s="231"/>
    </row>
  </sheetData>
  <mergeCells count="25">
    <mergeCell ref="A9:J9"/>
    <mergeCell ref="A13:J13"/>
    <mergeCell ref="A64:J64"/>
    <mergeCell ref="A113:J113"/>
    <mergeCell ref="A1:J1"/>
    <mergeCell ref="A4:A5"/>
    <mergeCell ref="B4:B5"/>
    <mergeCell ref="C4:F4"/>
    <mergeCell ref="G4:G5"/>
    <mergeCell ref="H4:H5"/>
    <mergeCell ref="I4:I5"/>
    <mergeCell ref="J4:J5"/>
    <mergeCell ref="A266:J266"/>
    <mergeCell ref="A267:J267"/>
    <mergeCell ref="A269:E269"/>
    <mergeCell ref="H269:I269"/>
    <mergeCell ref="A213:J213"/>
    <mergeCell ref="G261:J261"/>
    <mergeCell ref="A262:E264"/>
    <mergeCell ref="G262:H262"/>
    <mergeCell ref="I262:J262"/>
    <mergeCell ref="G263:H263"/>
    <mergeCell ref="I263:J263"/>
    <mergeCell ref="G264:H264"/>
    <mergeCell ref="I264:J264"/>
  </mergeCells>
  <conditionalFormatting sqref="A273">
    <cfRule type="duplicateValues" dxfId="8" priority="1"/>
  </conditionalFormatting>
  <pageMargins left="0.31496062992125984" right="0.31496062992125984" top="0.35433070866141736" bottom="0.35433070866141736" header="0.31496062992125984" footer="0.31496062992125984"/>
  <pageSetup paperSize="9" scale="70" fitToHeight="0" orientation="landscape" r:id="rId1"/>
  <rowBreaks count="1" manualBreakCount="1">
    <brk id="260"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27"/>
  <sheetViews>
    <sheetView zoomScale="80" zoomScaleNormal="80" workbookViewId="0"/>
  </sheetViews>
  <sheetFormatPr defaultColWidth="8.85546875" defaultRowHeight="15" x14ac:dyDescent="0.25"/>
  <cols>
    <col min="1" max="1" width="3.7109375" style="108" customWidth="1"/>
    <col min="2" max="2" width="5.5703125" style="116" customWidth="1"/>
    <col min="3" max="3" width="17.140625" style="109" customWidth="1"/>
    <col min="4" max="4" width="22.7109375" style="109" customWidth="1"/>
    <col min="5" max="5" width="19.5703125" style="109" customWidth="1"/>
    <col min="6" max="6" width="20.42578125" style="190" customWidth="1"/>
    <col min="7" max="7" width="20.42578125" style="117" customWidth="1"/>
    <col min="8" max="8" width="23.28515625" style="108" customWidth="1"/>
    <col min="9" max="9" width="47.28515625" style="118" customWidth="1"/>
    <col min="10" max="10" width="38" style="118" customWidth="1"/>
    <col min="11" max="16384" width="8.85546875" style="108"/>
  </cols>
  <sheetData>
    <row r="1" spans="2:10" ht="15.75" thickBot="1" x14ac:dyDescent="0.3"/>
    <row r="2" spans="2:10" ht="15.75" thickBot="1" x14ac:dyDescent="0.3">
      <c r="B2" s="354" t="s">
        <v>41</v>
      </c>
      <c r="C2" s="355"/>
      <c r="D2" s="355"/>
      <c r="E2" s="355"/>
      <c r="F2" s="355"/>
      <c r="G2" s="355"/>
      <c r="H2" s="356"/>
      <c r="I2" s="357" t="s">
        <v>81</v>
      </c>
      <c r="J2" s="358"/>
    </row>
    <row r="3" spans="2:10" s="113" customFormat="1" ht="49.9" customHeight="1" thickBot="1" x14ac:dyDescent="0.3">
      <c r="B3" s="189" t="s">
        <v>42</v>
      </c>
      <c r="C3" s="119" t="s">
        <v>209</v>
      </c>
      <c r="D3" s="120" t="s">
        <v>210</v>
      </c>
      <c r="E3" s="121" t="s">
        <v>211</v>
      </c>
      <c r="F3" s="191" t="s">
        <v>87</v>
      </c>
      <c r="G3" s="122" t="s">
        <v>212</v>
      </c>
      <c r="H3" s="120" t="s">
        <v>213</v>
      </c>
      <c r="I3" s="123" t="s">
        <v>82</v>
      </c>
      <c r="J3" s="124" t="s">
        <v>83</v>
      </c>
    </row>
    <row r="4" spans="2:10" s="114" customFormat="1" x14ac:dyDescent="0.25">
      <c r="B4" s="200">
        <v>1</v>
      </c>
      <c r="C4" s="201"/>
      <c r="D4" s="202"/>
      <c r="E4" s="203"/>
      <c r="F4" s="195"/>
      <c r="G4" s="196"/>
      <c r="H4" s="204"/>
      <c r="I4" s="232" t="s">
        <v>324</v>
      </c>
      <c r="J4" s="205"/>
    </row>
    <row r="5" spans="2:10" s="114" customFormat="1" x14ac:dyDescent="0.25">
      <c r="B5" s="200">
        <v>2</v>
      </c>
      <c r="C5" s="206"/>
      <c r="D5" s="207"/>
      <c r="E5" s="208"/>
      <c r="F5" s="197"/>
      <c r="G5" s="198"/>
      <c r="H5" s="204"/>
      <c r="I5" s="221"/>
      <c r="J5" s="209"/>
    </row>
    <row r="6" spans="2:10" s="114" customFormat="1" x14ac:dyDescent="0.25">
      <c r="B6" s="200">
        <v>3</v>
      </c>
      <c r="C6" s="206"/>
      <c r="D6" s="207"/>
      <c r="E6" s="208"/>
      <c r="F6" s="197"/>
      <c r="G6" s="198"/>
      <c r="H6" s="204"/>
      <c r="I6" s="221"/>
      <c r="J6" s="209"/>
    </row>
    <row r="7" spans="2:10" s="114" customFormat="1" x14ac:dyDescent="0.25">
      <c r="B7" s="200">
        <v>4</v>
      </c>
      <c r="C7" s="206"/>
      <c r="D7" s="207"/>
      <c r="E7" s="208"/>
      <c r="F7" s="197"/>
      <c r="G7" s="198"/>
      <c r="H7" s="204"/>
      <c r="I7" s="221"/>
      <c r="J7" s="209"/>
    </row>
    <row r="8" spans="2:10" s="114" customFormat="1" x14ac:dyDescent="0.25">
      <c r="B8" s="200">
        <v>5</v>
      </c>
      <c r="C8" s="210"/>
      <c r="D8" s="211"/>
      <c r="E8" s="208"/>
      <c r="F8" s="194"/>
      <c r="G8" s="199"/>
      <c r="H8" s="204"/>
      <c r="I8" s="222"/>
      <c r="J8" s="212"/>
    </row>
    <row r="9" spans="2:10" s="114" customFormat="1" x14ac:dyDescent="0.25">
      <c r="B9" s="200">
        <v>6</v>
      </c>
      <c r="C9" s="210"/>
      <c r="D9" s="211"/>
      <c r="E9" s="208"/>
      <c r="F9" s="194"/>
      <c r="G9" s="199"/>
      <c r="H9" s="204"/>
      <c r="I9" s="222"/>
      <c r="J9" s="212"/>
    </row>
    <row r="10" spans="2:10" s="114" customFormat="1" x14ac:dyDescent="0.25">
      <c r="B10" s="200">
        <v>7</v>
      </c>
      <c r="C10" s="210"/>
      <c r="D10" s="211"/>
      <c r="E10" s="208"/>
      <c r="F10" s="194"/>
      <c r="G10" s="199"/>
      <c r="H10" s="204"/>
      <c r="I10" s="222"/>
      <c r="J10" s="212"/>
    </row>
    <row r="11" spans="2:10" s="114" customFormat="1" x14ac:dyDescent="0.25">
      <c r="B11" s="200">
        <v>8</v>
      </c>
      <c r="C11" s="210"/>
      <c r="D11" s="211"/>
      <c r="E11" s="208"/>
      <c r="F11" s="194"/>
      <c r="G11" s="199"/>
      <c r="H11" s="204"/>
      <c r="I11" s="222"/>
      <c r="J11" s="212"/>
    </row>
    <row r="12" spans="2:10" s="114" customFormat="1" x14ac:dyDescent="0.25">
      <c r="B12" s="200">
        <v>9</v>
      </c>
      <c r="C12" s="210"/>
      <c r="D12" s="211"/>
      <c r="E12" s="208"/>
      <c r="F12" s="194"/>
      <c r="G12" s="199"/>
      <c r="H12" s="204"/>
      <c r="I12" s="222"/>
      <c r="J12" s="212"/>
    </row>
    <row r="13" spans="2:10" s="114" customFormat="1" x14ac:dyDescent="0.25">
      <c r="B13" s="200">
        <v>10</v>
      </c>
      <c r="C13" s="210"/>
      <c r="D13" s="211"/>
      <c r="E13" s="208"/>
      <c r="F13" s="194"/>
      <c r="G13" s="199"/>
      <c r="H13" s="204"/>
      <c r="I13" s="222"/>
      <c r="J13" s="212"/>
    </row>
    <row r="14" spans="2:10" s="114" customFormat="1" x14ac:dyDescent="0.25">
      <c r="B14" s="200">
        <v>11</v>
      </c>
      <c r="C14" s="210"/>
      <c r="D14" s="211"/>
      <c r="E14" s="208"/>
      <c r="F14" s="194"/>
      <c r="G14" s="199"/>
      <c r="H14" s="204"/>
      <c r="I14" s="222"/>
      <c r="J14" s="212"/>
    </row>
    <row r="15" spans="2:10" s="114" customFormat="1" x14ac:dyDescent="0.25">
      <c r="B15" s="200">
        <v>12</v>
      </c>
      <c r="C15" s="210"/>
      <c r="D15" s="211"/>
      <c r="E15" s="208"/>
      <c r="F15" s="194"/>
      <c r="G15" s="199"/>
      <c r="H15" s="204"/>
      <c r="I15" s="222"/>
      <c r="J15" s="212"/>
    </row>
    <row r="16" spans="2:10" s="114" customFormat="1" x14ac:dyDescent="0.25">
      <c r="B16" s="200">
        <v>13</v>
      </c>
      <c r="C16" s="210"/>
      <c r="D16" s="211"/>
      <c r="E16" s="208"/>
      <c r="F16" s="194"/>
      <c r="G16" s="199"/>
      <c r="H16" s="204"/>
      <c r="I16" s="222"/>
      <c r="J16" s="212"/>
    </row>
    <row r="17" spans="2:10" s="114" customFormat="1" x14ac:dyDescent="0.25">
      <c r="B17" s="200">
        <v>14</v>
      </c>
      <c r="C17" s="210"/>
      <c r="D17" s="211"/>
      <c r="E17" s="208"/>
      <c r="F17" s="194"/>
      <c r="G17" s="199"/>
      <c r="H17" s="204"/>
      <c r="I17" s="222"/>
      <c r="J17" s="212"/>
    </row>
    <row r="18" spans="2:10" s="114" customFormat="1" x14ac:dyDescent="0.25">
      <c r="B18" s="200">
        <v>15</v>
      </c>
      <c r="C18" s="210"/>
      <c r="D18" s="211"/>
      <c r="E18" s="208"/>
      <c r="F18" s="194"/>
      <c r="G18" s="199"/>
      <c r="H18" s="204"/>
      <c r="I18" s="222"/>
      <c r="J18" s="212"/>
    </row>
    <row r="19" spans="2:10" s="114" customFormat="1" x14ac:dyDescent="0.25">
      <c r="B19" s="200">
        <v>16</v>
      </c>
      <c r="C19" s="210"/>
      <c r="D19" s="211"/>
      <c r="E19" s="208"/>
      <c r="F19" s="194"/>
      <c r="G19" s="199"/>
      <c r="H19" s="204"/>
      <c r="I19" s="222"/>
      <c r="J19" s="212"/>
    </row>
    <row r="20" spans="2:10" s="114" customFormat="1" x14ac:dyDescent="0.25">
      <c r="B20" s="200">
        <v>17</v>
      </c>
      <c r="C20" s="210"/>
      <c r="D20" s="211"/>
      <c r="E20" s="208"/>
      <c r="F20" s="194"/>
      <c r="G20" s="199"/>
      <c r="H20" s="204"/>
      <c r="I20" s="222"/>
      <c r="J20" s="212"/>
    </row>
    <row r="21" spans="2:10" s="114" customFormat="1" x14ac:dyDescent="0.25">
      <c r="B21" s="200">
        <v>18</v>
      </c>
      <c r="C21" s="210"/>
      <c r="D21" s="211"/>
      <c r="E21" s="208"/>
      <c r="F21" s="194"/>
      <c r="G21" s="199"/>
      <c r="H21" s="204"/>
      <c r="I21" s="222"/>
      <c r="J21" s="212"/>
    </row>
    <row r="22" spans="2:10" s="114" customFormat="1" ht="15.75" thickBot="1" x14ac:dyDescent="0.3">
      <c r="B22" s="213"/>
      <c r="C22" s="214"/>
      <c r="D22" s="214"/>
      <c r="E22" s="215"/>
      <c r="F22" s="216"/>
      <c r="G22" s="217"/>
      <c r="H22" s="218"/>
      <c r="I22" s="219"/>
      <c r="J22" s="220"/>
    </row>
    <row r="23" spans="2:10" s="114" customFormat="1" x14ac:dyDescent="0.25">
      <c r="B23" s="125"/>
      <c r="C23" s="126"/>
      <c r="D23" s="126"/>
      <c r="E23" s="127"/>
      <c r="F23" s="192"/>
      <c r="G23" s="128"/>
      <c r="H23" s="129"/>
      <c r="I23" s="130"/>
      <c r="J23" s="130"/>
    </row>
    <row r="24" spans="2:10" ht="59.45" customHeight="1" x14ac:dyDescent="0.25">
      <c r="B24" s="359" t="s">
        <v>48</v>
      </c>
      <c r="C24" s="359"/>
      <c r="D24" s="359"/>
      <c r="E24" s="359"/>
      <c r="F24" s="359"/>
      <c r="G24" s="359"/>
      <c r="H24" s="359"/>
      <c r="I24" s="359"/>
      <c r="J24" s="359"/>
    </row>
    <row r="26" spans="2:10" s="115" customFormat="1" ht="31.5" customHeight="1" x14ac:dyDescent="0.25">
      <c r="B26" s="311" t="s">
        <v>196</v>
      </c>
      <c r="C26" s="311"/>
      <c r="D26" s="311"/>
      <c r="E26" s="311"/>
      <c r="F26" s="311"/>
      <c r="H26" s="5" t="s">
        <v>84</v>
      </c>
      <c r="I26" s="312" t="s">
        <v>197</v>
      </c>
      <c r="J26" s="312"/>
    </row>
    <row r="27" spans="2:10" s="48" customFormat="1" x14ac:dyDescent="0.25">
      <c r="B27" s="109"/>
      <c r="F27" s="193"/>
      <c r="I27" s="111"/>
      <c r="J27" s="111"/>
    </row>
  </sheetData>
  <mergeCells count="5">
    <mergeCell ref="B2:H2"/>
    <mergeCell ref="I2:J2"/>
    <mergeCell ref="B24:J24"/>
    <mergeCell ref="B26:F26"/>
    <mergeCell ref="I26:J26"/>
  </mergeCells>
  <hyperlinks>
    <hyperlink ref="I4" r:id="rId1" xr:uid="{E70B1A14-66B5-403B-9017-3467807F9B38}"/>
  </hyperlinks>
  <pageMargins left="0.31496062992125984" right="0.31496062992125984" top="0.35433070866141736" bottom="0.35433070866141736" header="0.31496062992125984" footer="0.31496062992125984"/>
  <pageSetup paperSize="9" scale="64"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AB5C-6CF7-448C-9803-8CBA70287785}">
  <dimension ref="A1:BJ103"/>
  <sheetViews>
    <sheetView zoomScale="73" zoomScaleNormal="73" workbookViewId="0">
      <pane ySplit="3" topLeftCell="A15" activePane="bottomLeft" state="frozen"/>
      <selection pane="bottomLeft" activeCell="BF74" sqref="BF74"/>
    </sheetView>
  </sheetViews>
  <sheetFormatPr defaultColWidth="9.140625" defaultRowHeight="15" x14ac:dyDescent="0.25"/>
  <cols>
    <col min="1" max="1" width="11.85546875" style="48" customWidth="1"/>
    <col min="2" max="4" width="9.140625" style="48"/>
    <col min="5" max="5" width="18" style="48" customWidth="1"/>
    <col min="6" max="6" width="10.5703125" style="48" customWidth="1"/>
    <col min="7" max="7" width="14.7109375" style="48" customWidth="1"/>
    <col min="8" max="8" width="12.28515625" style="6" customWidth="1"/>
    <col min="9" max="9" width="13" style="48" customWidth="1"/>
    <col min="10" max="10" width="9.140625" style="112"/>
    <col min="11" max="11" width="13.5703125" style="132" customWidth="1"/>
    <col min="12" max="12" width="9.140625" style="48"/>
    <col min="13" max="13" width="9.140625" style="133"/>
    <col min="14" max="14" width="24.85546875" style="134" customWidth="1"/>
    <col min="15" max="15" width="9.140625" style="48"/>
    <col min="16" max="16" width="9.140625" style="112"/>
    <col min="17" max="17" width="13.28515625" style="132" customWidth="1"/>
    <col min="18" max="18" width="13.85546875" style="135" customWidth="1"/>
    <col min="19" max="20" width="12.7109375" style="135" customWidth="1"/>
    <col min="21" max="21" width="9.42578125" style="135" bestFit="1" customWidth="1"/>
    <col min="22" max="23" width="13.7109375" style="135" customWidth="1"/>
    <col min="24" max="24" width="9.140625" style="112"/>
    <col min="25" max="28" width="9.140625" style="48"/>
    <col min="29" max="29" width="13.7109375" style="132" customWidth="1"/>
    <col min="30" max="30" width="13.28515625" style="132" customWidth="1"/>
    <col min="31" max="33" width="10.140625" style="132" customWidth="1"/>
    <col min="34" max="34" width="10" style="132" customWidth="1"/>
    <col min="35" max="35" width="12.28515625" style="138" customWidth="1"/>
    <col min="36" max="37" width="12" style="132" customWidth="1"/>
    <col min="38" max="38" width="9.140625" style="112"/>
    <col min="39" max="39" width="13" style="48" customWidth="1"/>
    <col min="40" max="41" width="9.140625" style="48"/>
    <col min="42" max="42" width="9.140625" style="112"/>
    <col min="43" max="43" width="12.28515625" style="48" customWidth="1"/>
    <col min="44" max="44" width="12.85546875" style="48" customWidth="1"/>
    <col min="45" max="46" width="9.140625" style="48"/>
    <col min="47" max="47" width="10.85546875" style="112" bestFit="1" customWidth="1"/>
    <col min="48" max="48" width="11" style="48" customWidth="1"/>
    <col min="49" max="49" width="11.5703125" style="48" customWidth="1"/>
    <col min="50" max="50" width="12.140625" style="48" customWidth="1"/>
    <col min="51" max="54" width="9.140625" style="48"/>
    <col min="55" max="55" width="9.140625" style="112"/>
    <col min="56" max="56" width="10.140625" style="112" bestFit="1" customWidth="1"/>
    <col min="57" max="61" width="9.140625" style="112"/>
    <col min="62" max="62" width="72.7109375" style="112" customWidth="1"/>
    <col min="63" max="16384" width="9.140625" style="48"/>
  </cols>
  <sheetData>
    <row r="1" spans="1:62" s="106" customFormat="1" ht="31.15" customHeight="1" thickBot="1" x14ac:dyDescent="0.3">
      <c r="A1" s="379" t="s">
        <v>88</v>
      </c>
      <c r="B1" s="379" t="s">
        <v>89</v>
      </c>
      <c r="C1" s="379" t="s">
        <v>90</v>
      </c>
      <c r="D1" s="381" t="s">
        <v>91</v>
      </c>
      <c r="E1" s="383" t="s">
        <v>92</v>
      </c>
      <c r="F1" s="384"/>
      <c r="G1" s="384"/>
      <c r="H1" s="384"/>
      <c r="I1" s="384"/>
      <c r="J1" s="384"/>
      <c r="K1" s="385"/>
      <c r="L1" s="384"/>
      <c r="M1" s="384"/>
      <c r="N1" s="384"/>
      <c r="O1" s="384"/>
      <c r="P1" s="386"/>
      <c r="Q1" s="376" t="s">
        <v>93</v>
      </c>
      <c r="R1" s="377"/>
      <c r="S1" s="377"/>
      <c r="T1" s="377"/>
      <c r="U1" s="377"/>
      <c r="V1" s="377"/>
      <c r="W1" s="378"/>
      <c r="X1" s="362" t="s">
        <v>94</v>
      </c>
      <c r="Y1" s="363"/>
      <c r="Z1" s="363"/>
      <c r="AA1" s="363"/>
      <c r="AB1" s="364"/>
      <c r="AC1" s="365" t="s">
        <v>95</v>
      </c>
      <c r="AD1" s="366"/>
      <c r="AE1" s="366"/>
      <c r="AF1" s="366"/>
      <c r="AG1" s="366"/>
      <c r="AH1" s="366"/>
      <c r="AI1" s="366"/>
      <c r="AJ1" s="366"/>
      <c r="AK1" s="366"/>
      <c r="AL1" s="367" t="s">
        <v>229</v>
      </c>
      <c r="AM1" s="368"/>
      <c r="AN1" s="368"/>
      <c r="AO1" s="369"/>
      <c r="AP1" s="370" t="s">
        <v>232</v>
      </c>
      <c r="AQ1" s="371"/>
      <c r="AR1" s="371"/>
      <c r="AS1" s="371"/>
      <c r="AT1" s="371"/>
      <c r="AU1" s="371"/>
      <c r="AV1" s="371"/>
      <c r="AW1" s="371"/>
      <c r="AX1" s="371"/>
      <c r="AY1" s="371"/>
      <c r="AZ1" s="371"/>
      <c r="BA1" s="371"/>
      <c r="BB1" s="372"/>
      <c r="BC1" s="373" t="s">
        <v>240</v>
      </c>
      <c r="BD1" s="374"/>
      <c r="BE1" s="374"/>
      <c r="BF1" s="374"/>
      <c r="BG1" s="374"/>
      <c r="BH1" s="374"/>
      <c r="BI1" s="374"/>
      <c r="BJ1" s="375"/>
    </row>
    <row r="2" spans="1:62" s="106" customFormat="1" ht="77.25" customHeight="1" thickBot="1" x14ac:dyDescent="0.3">
      <c r="A2" s="380"/>
      <c r="B2" s="380"/>
      <c r="C2" s="380"/>
      <c r="D2" s="382"/>
      <c r="E2" s="139" t="s">
        <v>96</v>
      </c>
      <c r="F2" s="139" t="s">
        <v>97</v>
      </c>
      <c r="G2" s="139" t="s">
        <v>98</v>
      </c>
      <c r="H2" s="140" t="s">
        <v>99</v>
      </c>
      <c r="I2" s="139" t="s">
        <v>100</v>
      </c>
      <c r="J2" s="139" t="s">
        <v>14</v>
      </c>
      <c r="K2" s="141" t="s">
        <v>101</v>
      </c>
      <c r="L2" s="139" t="s">
        <v>102</v>
      </c>
      <c r="M2" s="142" t="s">
        <v>103</v>
      </c>
      <c r="N2" s="139" t="s">
        <v>104</v>
      </c>
      <c r="O2" s="139" t="s">
        <v>105</v>
      </c>
      <c r="P2" s="139" t="s">
        <v>106</v>
      </c>
      <c r="Q2" s="141" t="s">
        <v>107</v>
      </c>
      <c r="R2" s="141" t="s">
        <v>108</v>
      </c>
      <c r="S2" s="141" t="s">
        <v>109</v>
      </c>
      <c r="T2" s="141" t="s">
        <v>110</v>
      </c>
      <c r="U2" s="141" t="s">
        <v>111</v>
      </c>
      <c r="V2" s="141" t="s">
        <v>112</v>
      </c>
      <c r="W2" s="141" t="s">
        <v>127</v>
      </c>
      <c r="X2" s="139" t="s">
        <v>113</v>
      </c>
      <c r="Y2" s="139" t="s">
        <v>114</v>
      </c>
      <c r="Z2" s="139" t="s">
        <v>115</v>
      </c>
      <c r="AA2" s="139" t="s">
        <v>116</v>
      </c>
      <c r="AB2" s="139" t="s">
        <v>117</v>
      </c>
      <c r="AC2" s="143" t="s">
        <v>326</v>
      </c>
      <c r="AD2" s="143" t="s">
        <v>243</v>
      </c>
      <c r="AE2" s="143" t="s">
        <v>118</v>
      </c>
      <c r="AF2" s="143" t="s">
        <v>119</v>
      </c>
      <c r="AG2" s="143" t="s">
        <v>245</v>
      </c>
      <c r="AH2" s="143" t="s">
        <v>325</v>
      </c>
      <c r="AI2" s="144" t="s">
        <v>120</v>
      </c>
      <c r="AJ2" s="145" t="s">
        <v>121</v>
      </c>
      <c r="AK2" s="146" t="s">
        <v>122</v>
      </c>
      <c r="AL2" s="147" t="s">
        <v>123</v>
      </c>
      <c r="AM2" s="140" t="s">
        <v>124</v>
      </c>
      <c r="AN2" s="139" t="s">
        <v>125</v>
      </c>
      <c r="AO2" s="139" t="s">
        <v>126</v>
      </c>
      <c r="AP2" s="139" t="s">
        <v>128</v>
      </c>
      <c r="AQ2" s="139" t="s">
        <v>129</v>
      </c>
      <c r="AR2" s="139" t="s">
        <v>130</v>
      </c>
      <c r="AS2" s="139" t="s">
        <v>15</v>
      </c>
      <c r="AT2" s="139" t="s">
        <v>131</v>
      </c>
      <c r="AU2" s="139" t="s">
        <v>179</v>
      </c>
      <c r="AV2" s="139" t="s">
        <v>132</v>
      </c>
      <c r="AW2" s="139" t="s">
        <v>133</v>
      </c>
      <c r="AX2" s="139" t="s">
        <v>134</v>
      </c>
      <c r="AY2" s="139" t="s">
        <v>135</v>
      </c>
      <c r="AZ2" s="139" t="s">
        <v>136</v>
      </c>
      <c r="BA2" s="139" t="s">
        <v>137</v>
      </c>
      <c r="BB2" s="139" t="s">
        <v>204</v>
      </c>
      <c r="BC2" s="139" t="s">
        <v>138</v>
      </c>
      <c r="BD2" s="139" t="s">
        <v>139</v>
      </c>
      <c r="BE2" s="139" t="s">
        <v>140</v>
      </c>
      <c r="BF2" s="139" t="s">
        <v>141</v>
      </c>
      <c r="BG2" s="139" t="s">
        <v>142</v>
      </c>
      <c r="BH2" s="139" t="s">
        <v>143</v>
      </c>
      <c r="BI2" s="139" t="s">
        <v>144</v>
      </c>
      <c r="BJ2" s="139" t="s">
        <v>145</v>
      </c>
    </row>
    <row r="3" spans="1:62" s="107" customFormat="1" ht="16.149999999999999" customHeight="1" x14ac:dyDescent="0.25">
      <c r="A3" s="148" t="s">
        <v>146</v>
      </c>
      <c r="B3" s="148" t="s">
        <v>146</v>
      </c>
      <c r="C3" s="148" t="s">
        <v>146</v>
      </c>
      <c r="D3" s="148" t="s">
        <v>146</v>
      </c>
      <c r="E3" s="148" t="s">
        <v>147</v>
      </c>
      <c r="F3" s="148" t="s">
        <v>148</v>
      </c>
      <c r="G3" s="148" t="s">
        <v>149</v>
      </c>
      <c r="H3" s="148" t="s">
        <v>228</v>
      </c>
      <c r="I3" s="148" t="s">
        <v>150</v>
      </c>
      <c r="J3" s="148" t="s">
        <v>151</v>
      </c>
      <c r="K3" s="148" t="s">
        <v>152</v>
      </c>
      <c r="L3" s="148" t="s">
        <v>153</v>
      </c>
      <c r="M3" s="148" t="s">
        <v>154</v>
      </c>
      <c r="N3" s="148" t="s">
        <v>155</v>
      </c>
      <c r="O3" s="148" t="s">
        <v>156</v>
      </c>
      <c r="P3" s="148" t="s">
        <v>157</v>
      </c>
      <c r="Q3" s="150" t="s">
        <v>158</v>
      </c>
      <c r="R3" s="150" t="s">
        <v>159</v>
      </c>
      <c r="S3" s="150" t="s">
        <v>160</v>
      </c>
      <c r="T3" s="150" t="s">
        <v>161</v>
      </c>
      <c r="U3" s="150" t="s">
        <v>162</v>
      </c>
      <c r="V3" s="150" t="s">
        <v>163</v>
      </c>
      <c r="W3" s="150" t="s">
        <v>246</v>
      </c>
      <c r="X3" s="148" t="s">
        <v>164</v>
      </c>
      <c r="Y3" s="148" t="s">
        <v>165</v>
      </c>
      <c r="Z3" s="148" t="s">
        <v>166</v>
      </c>
      <c r="AA3" s="148" t="s">
        <v>167</v>
      </c>
      <c r="AB3" s="148" t="s">
        <v>168</v>
      </c>
      <c r="AC3" s="150" t="s">
        <v>169</v>
      </c>
      <c r="AD3" s="150" t="s">
        <v>170</v>
      </c>
      <c r="AE3" s="150" t="s">
        <v>171</v>
      </c>
      <c r="AF3" s="150" t="s">
        <v>172</v>
      </c>
      <c r="AG3" s="150" t="s">
        <v>173</v>
      </c>
      <c r="AH3" s="150" t="s">
        <v>174</v>
      </c>
      <c r="AI3" s="149" t="s">
        <v>175</v>
      </c>
      <c r="AJ3" s="150" t="s">
        <v>176</v>
      </c>
      <c r="AK3" s="150" t="s">
        <v>203</v>
      </c>
      <c r="AL3" s="151" t="s">
        <v>177</v>
      </c>
      <c r="AM3" s="149" t="s">
        <v>178</v>
      </c>
      <c r="AN3" s="148" t="s">
        <v>230</v>
      </c>
      <c r="AO3" s="148" t="s">
        <v>231</v>
      </c>
      <c r="AP3" s="148" t="s">
        <v>179</v>
      </c>
      <c r="AQ3" s="148" t="s">
        <v>180</v>
      </c>
      <c r="AR3" s="148" t="s">
        <v>181</v>
      </c>
      <c r="AS3" s="148" t="s">
        <v>182</v>
      </c>
      <c r="AT3" s="148" t="s">
        <v>233</v>
      </c>
      <c r="AU3" s="148" t="s">
        <v>234</v>
      </c>
      <c r="AV3" s="148" t="s">
        <v>235</v>
      </c>
      <c r="AW3" s="148" t="s">
        <v>236</v>
      </c>
      <c r="AX3" s="148" t="s">
        <v>237</v>
      </c>
      <c r="AY3" s="148" t="s">
        <v>247</v>
      </c>
      <c r="AZ3" s="148" t="s">
        <v>248</v>
      </c>
      <c r="BA3" s="148" t="s">
        <v>238</v>
      </c>
      <c r="BB3" s="148" t="s">
        <v>239</v>
      </c>
      <c r="BC3" s="148" t="s">
        <v>183</v>
      </c>
      <c r="BD3" s="148" t="s">
        <v>184</v>
      </c>
      <c r="BE3" s="148" t="s">
        <v>185</v>
      </c>
      <c r="BF3" s="148" t="s">
        <v>186</v>
      </c>
      <c r="BG3" s="148" t="s">
        <v>187</v>
      </c>
      <c r="BH3" s="148" t="s">
        <v>188</v>
      </c>
      <c r="BI3" s="148" t="s">
        <v>241</v>
      </c>
      <c r="BJ3" s="148" t="s">
        <v>242</v>
      </c>
    </row>
    <row r="4" spans="1:62" ht="15" customHeight="1" x14ac:dyDescent="0.25">
      <c r="A4" s="238" t="s">
        <v>251</v>
      </c>
      <c r="B4" s="233" t="s">
        <v>191</v>
      </c>
      <c r="C4" s="244">
        <v>203</v>
      </c>
      <c r="D4" s="233">
        <v>1</v>
      </c>
      <c r="E4" s="233" t="s">
        <v>193</v>
      </c>
      <c r="F4" s="233">
        <v>307350</v>
      </c>
      <c r="G4" s="250" t="s">
        <v>299</v>
      </c>
      <c r="H4" s="251">
        <v>43354</v>
      </c>
      <c r="I4" s="251">
        <v>45610</v>
      </c>
      <c r="J4" s="234">
        <v>980</v>
      </c>
      <c r="K4" s="235">
        <v>15204</v>
      </c>
      <c r="L4" s="246" t="s">
        <v>275</v>
      </c>
      <c r="M4" s="237">
        <v>45</v>
      </c>
      <c r="N4" s="239" t="s">
        <v>327</v>
      </c>
      <c r="O4" s="233" t="s">
        <v>195</v>
      </c>
      <c r="P4" s="234" t="s">
        <v>20</v>
      </c>
      <c r="Q4" s="235">
        <v>9769.34</v>
      </c>
      <c r="R4" s="247">
        <v>6429.44</v>
      </c>
      <c r="S4" s="247">
        <v>2789.46</v>
      </c>
      <c r="T4" s="247">
        <v>550.44000000000005</v>
      </c>
      <c r="U4" s="131">
        <v>0</v>
      </c>
      <c r="V4" s="131">
        <v>9769.34</v>
      </c>
      <c r="W4" s="247">
        <v>8653.26</v>
      </c>
      <c r="X4" s="234" t="s">
        <v>19</v>
      </c>
      <c r="Y4" s="234" t="s">
        <v>189</v>
      </c>
      <c r="Z4" s="234" t="s">
        <v>189</v>
      </c>
      <c r="AA4" s="234" t="s">
        <v>189</v>
      </c>
      <c r="AB4" s="234" t="s">
        <v>19</v>
      </c>
      <c r="AC4" s="235">
        <v>8600</v>
      </c>
      <c r="AD4" s="240">
        <v>6600</v>
      </c>
      <c r="AE4" s="240">
        <v>0</v>
      </c>
      <c r="AF4" s="241">
        <v>0</v>
      </c>
      <c r="AG4" s="240">
        <v>0</v>
      </c>
      <c r="AH4" s="240">
        <v>0</v>
      </c>
      <c r="AI4" s="248">
        <v>45611</v>
      </c>
      <c r="AJ4" s="235">
        <v>600</v>
      </c>
      <c r="AK4" s="252" t="s">
        <v>279</v>
      </c>
      <c r="AL4" s="269" t="s">
        <v>189</v>
      </c>
      <c r="AM4" s="236">
        <v>49260</v>
      </c>
      <c r="AN4" s="234" t="s">
        <v>189</v>
      </c>
      <c r="AO4" s="234" t="s">
        <v>189</v>
      </c>
      <c r="AP4" s="234" t="s">
        <v>20</v>
      </c>
      <c r="AQ4" s="234" t="s">
        <v>189</v>
      </c>
      <c r="AR4" s="234" t="s">
        <v>190</v>
      </c>
      <c r="AS4" s="233" t="s">
        <v>190</v>
      </c>
      <c r="AT4" s="234" t="s">
        <v>189</v>
      </c>
      <c r="AU4" s="234" t="s">
        <v>189</v>
      </c>
      <c r="AV4" s="234" t="s">
        <v>189</v>
      </c>
      <c r="AW4" s="234" t="s">
        <v>189</v>
      </c>
      <c r="AX4" s="234" t="s">
        <v>189</v>
      </c>
      <c r="AY4" s="234" t="s">
        <v>189</v>
      </c>
      <c r="AZ4" s="234" t="s">
        <v>189</v>
      </c>
      <c r="BA4" s="234" t="s">
        <v>189</v>
      </c>
      <c r="BB4" s="234" t="s">
        <v>189</v>
      </c>
      <c r="BC4" s="234" t="s">
        <v>19</v>
      </c>
      <c r="BD4" s="234" t="s">
        <v>20</v>
      </c>
      <c r="BE4" s="234" t="s">
        <v>20</v>
      </c>
      <c r="BF4" s="234" t="s">
        <v>20</v>
      </c>
      <c r="BG4" s="234" t="s">
        <v>20</v>
      </c>
      <c r="BH4" s="234" t="s">
        <v>20</v>
      </c>
      <c r="BI4" s="234" t="s">
        <v>20</v>
      </c>
      <c r="BJ4" s="242" t="s">
        <v>227</v>
      </c>
    </row>
    <row r="5" spans="1:62" ht="15" customHeight="1" x14ac:dyDescent="0.25">
      <c r="A5" s="243" t="s">
        <v>252</v>
      </c>
      <c r="B5" s="233" t="s">
        <v>191</v>
      </c>
      <c r="C5" s="244">
        <v>203</v>
      </c>
      <c r="D5" s="233">
        <v>1</v>
      </c>
      <c r="E5" s="233" t="s">
        <v>193</v>
      </c>
      <c r="F5" s="233">
        <v>307350</v>
      </c>
      <c r="G5" s="243" t="s">
        <v>300</v>
      </c>
      <c r="H5" s="245">
        <v>44077</v>
      </c>
      <c r="I5" s="245">
        <v>45536</v>
      </c>
      <c r="J5" s="234">
        <v>980</v>
      </c>
      <c r="K5" s="235">
        <v>45000</v>
      </c>
      <c r="L5" s="246" t="s">
        <v>276</v>
      </c>
      <c r="M5" s="237">
        <v>0</v>
      </c>
      <c r="N5" s="239" t="s">
        <v>327</v>
      </c>
      <c r="O5" s="233" t="s">
        <v>195</v>
      </c>
      <c r="P5" s="234" t="s">
        <v>20</v>
      </c>
      <c r="Q5" s="235">
        <v>45960.130000000005</v>
      </c>
      <c r="R5" s="247">
        <v>31488.7</v>
      </c>
      <c r="S5" s="247">
        <v>14471.43</v>
      </c>
      <c r="T5" s="247">
        <v>0</v>
      </c>
      <c r="U5" s="131">
        <v>0</v>
      </c>
      <c r="V5" s="131">
        <v>45960.130000000005</v>
      </c>
      <c r="W5" s="247">
        <v>25371.89</v>
      </c>
      <c r="X5" s="234" t="s">
        <v>19</v>
      </c>
      <c r="Y5" s="234" t="s">
        <v>189</v>
      </c>
      <c r="Z5" s="234" t="s">
        <v>189</v>
      </c>
      <c r="AA5" s="234" t="s">
        <v>189</v>
      </c>
      <c r="AB5" s="234" t="s">
        <v>19</v>
      </c>
      <c r="AC5" s="235">
        <v>40327.57</v>
      </c>
      <c r="AD5" s="240">
        <v>11700</v>
      </c>
      <c r="AE5" s="240">
        <v>0</v>
      </c>
      <c r="AF5" s="241">
        <v>0</v>
      </c>
      <c r="AG5" s="240">
        <v>0</v>
      </c>
      <c r="AH5" s="240">
        <v>0</v>
      </c>
      <c r="AI5" s="248">
        <v>45581</v>
      </c>
      <c r="AJ5" s="235">
        <v>2600</v>
      </c>
      <c r="AK5" s="252" t="s">
        <v>280</v>
      </c>
      <c r="AL5" s="269" t="s">
        <v>189</v>
      </c>
      <c r="AM5" s="236">
        <v>49186</v>
      </c>
      <c r="AN5" s="234" t="s">
        <v>189</v>
      </c>
      <c r="AO5" s="234" t="s">
        <v>189</v>
      </c>
      <c r="AP5" s="234" t="s">
        <v>20</v>
      </c>
      <c r="AQ5" s="234" t="s">
        <v>189</v>
      </c>
      <c r="AR5" s="234" t="s">
        <v>190</v>
      </c>
      <c r="AS5" s="233" t="s">
        <v>190</v>
      </c>
      <c r="AT5" s="234" t="s">
        <v>189</v>
      </c>
      <c r="AU5" s="234" t="s">
        <v>189</v>
      </c>
      <c r="AV5" s="234" t="s">
        <v>189</v>
      </c>
      <c r="AW5" s="234" t="s">
        <v>189</v>
      </c>
      <c r="AX5" s="234" t="s">
        <v>189</v>
      </c>
      <c r="AY5" s="234" t="s">
        <v>189</v>
      </c>
      <c r="AZ5" s="234" t="s">
        <v>189</v>
      </c>
      <c r="BA5" s="234" t="s">
        <v>189</v>
      </c>
      <c r="BB5" s="234" t="s">
        <v>189</v>
      </c>
      <c r="BC5" s="234" t="s">
        <v>19</v>
      </c>
      <c r="BD5" s="234" t="s">
        <v>20</v>
      </c>
      <c r="BE5" s="234" t="s">
        <v>20</v>
      </c>
      <c r="BF5" s="234" t="s">
        <v>20</v>
      </c>
      <c r="BG5" s="234" t="s">
        <v>20</v>
      </c>
      <c r="BH5" s="234" t="s">
        <v>20</v>
      </c>
      <c r="BI5" s="234" t="s">
        <v>20</v>
      </c>
      <c r="BJ5" s="239" t="s">
        <v>227</v>
      </c>
    </row>
    <row r="6" spans="1:62" ht="42.6" customHeight="1" x14ac:dyDescent="0.25">
      <c r="A6" s="243" t="s">
        <v>253</v>
      </c>
      <c r="B6" s="233" t="s">
        <v>191</v>
      </c>
      <c r="C6" s="244">
        <v>203</v>
      </c>
      <c r="D6" s="233">
        <v>1</v>
      </c>
      <c r="E6" s="233" t="s">
        <v>193</v>
      </c>
      <c r="F6" s="233">
        <v>307350</v>
      </c>
      <c r="G6" s="243" t="s">
        <v>301</v>
      </c>
      <c r="H6" s="245">
        <v>44147</v>
      </c>
      <c r="I6" s="245">
        <v>45604</v>
      </c>
      <c r="J6" s="234">
        <v>980</v>
      </c>
      <c r="K6" s="235">
        <v>50000</v>
      </c>
      <c r="L6" s="246" t="s">
        <v>277</v>
      </c>
      <c r="M6" s="237">
        <v>0</v>
      </c>
      <c r="N6" s="239" t="s">
        <v>327</v>
      </c>
      <c r="O6" s="233" t="s">
        <v>195</v>
      </c>
      <c r="P6" s="234" t="s">
        <v>20</v>
      </c>
      <c r="Q6" s="235">
        <v>25901.46</v>
      </c>
      <c r="R6" s="247">
        <v>25901.32</v>
      </c>
      <c r="S6" s="247">
        <v>0.14000000000000001</v>
      </c>
      <c r="T6" s="247">
        <v>0</v>
      </c>
      <c r="U6" s="131">
        <v>0</v>
      </c>
      <c r="V6" s="131">
        <v>25901.46</v>
      </c>
      <c r="W6" s="247">
        <v>26993.45</v>
      </c>
      <c r="X6" s="234" t="s">
        <v>19</v>
      </c>
      <c r="Y6" s="234" t="s">
        <v>189</v>
      </c>
      <c r="Z6" s="234" t="s">
        <v>189</v>
      </c>
      <c r="AA6" s="234" t="s">
        <v>189</v>
      </c>
      <c r="AB6" s="234" t="s">
        <v>19</v>
      </c>
      <c r="AC6" s="235">
        <v>208100</v>
      </c>
      <c r="AD6" s="240">
        <v>13200</v>
      </c>
      <c r="AE6" s="240">
        <v>3300</v>
      </c>
      <c r="AF6" s="241">
        <v>1100</v>
      </c>
      <c r="AG6" s="240">
        <v>0</v>
      </c>
      <c r="AH6" s="240">
        <v>0</v>
      </c>
      <c r="AI6" s="248">
        <v>45750</v>
      </c>
      <c r="AJ6" s="235">
        <v>1100</v>
      </c>
      <c r="AK6" s="252" t="s">
        <v>281</v>
      </c>
      <c r="AL6" s="269" t="s">
        <v>189</v>
      </c>
      <c r="AM6" s="236">
        <v>49254</v>
      </c>
      <c r="AN6" s="234" t="s">
        <v>189</v>
      </c>
      <c r="AO6" s="234" t="s">
        <v>189</v>
      </c>
      <c r="AP6" s="234" t="s">
        <v>20</v>
      </c>
      <c r="AQ6" s="234" t="s">
        <v>189</v>
      </c>
      <c r="AR6" s="234" t="s">
        <v>190</v>
      </c>
      <c r="AS6" s="233" t="s">
        <v>190</v>
      </c>
      <c r="AT6" s="234" t="s">
        <v>189</v>
      </c>
      <c r="AU6" s="234" t="s">
        <v>189</v>
      </c>
      <c r="AV6" s="234" t="s">
        <v>189</v>
      </c>
      <c r="AW6" s="234" t="s">
        <v>189</v>
      </c>
      <c r="AX6" s="234" t="s">
        <v>189</v>
      </c>
      <c r="AY6" s="234" t="s">
        <v>189</v>
      </c>
      <c r="AZ6" s="234" t="s">
        <v>189</v>
      </c>
      <c r="BA6" s="234" t="s">
        <v>189</v>
      </c>
      <c r="BB6" s="234" t="s">
        <v>189</v>
      </c>
      <c r="BC6" s="234" t="s">
        <v>19</v>
      </c>
      <c r="BD6" s="234" t="s">
        <v>20</v>
      </c>
      <c r="BE6" s="234" t="s">
        <v>20</v>
      </c>
      <c r="BF6" s="234" t="s">
        <v>20</v>
      </c>
      <c r="BG6" s="234" t="s">
        <v>20</v>
      </c>
      <c r="BH6" s="234" t="s">
        <v>19</v>
      </c>
      <c r="BI6" s="234" t="s">
        <v>20</v>
      </c>
      <c r="BJ6" s="253" t="s">
        <v>472</v>
      </c>
    </row>
    <row r="7" spans="1:62" ht="15" customHeight="1" x14ac:dyDescent="0.25">
      <c r="A7" s="243" t="s">
        <v>254</v>
      </c>
      <c r="B7" s="233" t="s">
        <v>191</v>
      </c>
      <c r="C7" s="244">
        <v>203</v>
      </c>
      <c r="D7" s="233">
        <v>1</v>
      </c>
      <c r="E7" s="233" t="s">
        <v>193</v>
      </c>
      <c r="F7" s="233">
        <v>307350</v>
      </c>
      <c r="G7" s="243" t="s">
        <v>302</v>
      </c>
      <c r="H7" s="245">
        <v>44327</v>
      </c>
      <c r="I7" s="245">
        <v>45156</v>
      </c>
      <c r="J7" s="234">
        <v>980</v>
      </c>
      <c r="K7" s="235">
        <v>30000</v>
      </c>
      <c r="L7" s="246" t="s">
        <v>275</v>
      </c>
      <c r="M7" s="237">
        <v>0</v>
      </c>
      <c r="N7" s="239" t="s">
        <v>327</v>
      </c>
      <c r="O7" s="233" t="s">
        <v>195</v>
      </c>
      <c r="P7" s="234" t="s">
        <v>20</v>
      </c>
      <c r="Q7" s="235">
        <v>14918.51</v>
      </c>
      <c r="R7" s="247">
        <v>10046.620000000001</v>
      </c>
      <c r="S7" s="247">
        <v>3034.65</v>
      </c>
      <c r="T7" s="247">
        <v>1837.24</v>
      </c>
      <c r="U7" s="131">
        <v>0</v>
      </c>
      <c r="V7" s="131">
        <v>14918.51</v>
      </c>
      <c r="W7" s="247">
        <v>4644.3</v>
      </c>
      <c r="X7" s="234" t="s">
        <v>19</v>
      </c>
      <c r="Y7" s="234" t="s">
        <v>189</v>
      </c>
      <c r="Z7" s="234" t="s">
        <v>189</v>
      </c>
      <c r="AA7" s="234" t="s">
        <v>189</v>
      </c>
      <c r="AB7" s="234" t="s">
        <v>19</v>
      </c>
      <c r="AC7" s="235">
        <v>19455.53</v>
      </c>
      <c r="AD7" s="240">
        <v>18180</v>
      </c>
      <c r="AE7" s="240">
        <v>0</v>
      </c>
      <c r="AF7" s="241">
        <v>0</v>
      </c>
      <c r="AG7" s="240">
        <v>0</v>
      </c>
      <c r="AH7" s="240">
        <v>0</v>
      </c>
      <c r="AI7" s="248">
        <v>45628</v>
      </c>
      <c r="AJ7" s="235">
        <v>1500</v>
      </c>
      <c r="AK7" s="252" t="s">
        <v>282</v>
      </c>
      <c r="AL7" s="269" t="s">
        <v>189</v>
      </c>
      <c r="AM7" s="236">
        <v>48806</v>
      </c>
      <c r="AN7" s="234" t="s">
        <v>189</v>
      </c>
      <c r="AO7" s="234" t="s">
        <v>189</v>
      </c>
      <c r="AP7" s="234" t="s">
        <v>20</v>
      </c>
      <c r="AQ7" s="234" t="s">
        <v>189</v>
      </c>
      <c r="AR7" s="234" t="s">
        <v>190</v>
      </c>
      <c r="AS7" s="233" t="s">
        <v>190</v>
      </c>
      <c r="AT7" s="234" t="s">
        <v>189</v>
      </c>
      <c r="AU7" s="234" t="s">
        <v>189</v>
      </c>
      <c r="AV7" s="234" t="s">
        <v>189</v>
      </c>
      <c r="AW7" s="234" t="s">
        <v>189</v>
      </c>
      <c r="AX7" s="234" t="s">
        <v>189</v>
      </c>
      <c r="AY7" s="234" t="s">
        <v>189</v>
      </c>
      <c r="AZ7" s="234" t="s">
        <v>189</v>
      </c>
      <c r="BA7" s="234" t="s">
        <v>189</v>
      </c>
      <c r="BB7" s="234" t="s">
        <v>189</v>
      </c>
      <c r="BC7" s="234" t="s">
        <v>19</v>
      </c>
      <c r="BD7" s="234" t="s">
        <v>20</v>
      </c>
      <c r="BE7" s="234" t="s">
        <v>20</v>
      </c>
      <c r="BF7" s="234" t="s">
        <v>20</v>
      </c>
      <c r="BG7" s="234" t="s">
        <v>20</v>
      </c>
      <c r="BH7" s="234" t="s">
        <v>20</v>
      </c>
      <c r="BI7" s="234" t="s">
        <v>20</v>
      </c>
      <c r="BJ7" s="239" t="s">
        <v>227</v>
      </c>
    </row>
    <row r="8" spans="1:62" ht="15" customHeight="1" x14ac:dyDescent="0.25">
      <c r="A8" s="243" t="s">
        <v>255</v>
      </c>
      <c r="B8" s="233" t="s">
        <v>191</v>
      </c>
      <c r="C8" s="244">
        <v>203</v>
      </c>
      <c r="D8" s="233">
        <v>1</v>
      </c>
      <c r="E8" s="233" t="s">
        <v>193</v>
      </c>
      <c r="F8" s="233">
        <v>307350</v>
      </c>
      <c r="G8" s="243" t="s">
        <v>303</v>
      </c>
      <c r="H8" s="245">
        <v>44371</v>
      </c>
      <c r="I8" s="245">
        <v>45830</v>
      </c>
      <c r="J8" s="234">
        <v>980</v>
      </c>
      <c r="K8" s="235">
        <v>20000</v>
      </c>
      <c r="L8" s="246" t="s">
        <v>276</v>
      </c>
      <c r="M8" s="237">
        <v>0</v>
      </c>
      <c r="N8" s="239" t="s">
        <v>327</v>
      </c>
      <c r="O8" s="233" t="s">
        <v>195</v>
      </c>
      <c r="P8" s="234" t="s">
        <v>20</v>
      </c>
      <c r="Q8" s="235">
        <v>8925.77</v>
      </c>
      <c r="R8" s="247">
        <v>5747.98</v>
      </c>
      <c r="S8" s="247">
        <v>3177.79</v>
      </c>
      <c r="T8" s="247">
        <v>0</v>
      </c>
      <c r="U8" s="131">
        <v>0</v>
      </c>
      <c r="V8" s="131">
        <v>8925.77</v>
      </c>
      <c r="W8" s="247">
        <v>9091.52</v>
      </c>
      <c r="X8" s="234" t="s">
        <v>19</v>
      </c>
      <c r="Y8" s="234" t="s">
        <v>189</v>
      </c>
      <c r="Z8" s="234" t="s">
        <v>189</v>
      </c>
      <c r="AA8" s="234" t="s">
        <v>189</v>
      </c>
      <c r="AB8" s="234" t="s">
        <v>19</v>
      </c>
      <c r="AC8" s="235">
        <v>15119.57</v>
      </c>
      <c r="AD8" s="240">
        <v>1000</v>
      </c>
      <c r="AE8" s="240">
        <v>0</v>
      </c>
      <c r="AF8" s="241">
        <v>0</v>
      </c>
      <c r="AG8" s="240">
        <v>0</v>
      </c>
      <c r="AH8" s="240">
        <v>0</v>
      </c>
      <c r="AI8" s="248">
        <v>45327</v>
      </c>
      <c r="AJ8" s="235">
        <v>1000</v>
      </c>
      <c r="AK8" s="252" t="s">
        <v>283</v>
      </c>
      <c r="AL8" s="269" t="s">
        <v>189</v>
      </c>
      <c r="AM8" s="236">
        <v>49480</v>
      </c>
      <c r="AN8" s="234" t="s">
        <v>189</v>
      </c>
      <c r="AO8" s="234" t="s">
        <v>189</v>
      </c>
      <c r="AP8" s="234" t="s">
        <v>20</v>
      </c>
      <c r="AQ8" s="234" t="s">
        <v>189</v>
      </c>
      <c r="AR8" s="234" t="s">
        <v>190</v>
      </c>
      <c r="AS8" s="233" t="s">
        <v>190</v>
      </c>
      <c r="AT8" s="234" t="s">
        <v>189</v>
      </c>
      <c r="AU8" s="234" t="s">
        <v>189</v>
      </c>
      <c r="AV8" s="234" t="s">
        <v>189</v>
      </c>
      <c r="AW8" s="234" t="s">
        <v>189</v>
      </c>
      <c r="AX8" s="234" t="s">
        <v>189</v>
      </c>
      <c r="AY8" s="234" t="s">
        <v>189</v>
      </c>
      <c r="AZ8" s="234" t="s">
        <v>189</v>
      </c>
      <c r="BA8" s="234" t="s">
        <v>189</v>
      </c>
      <c r="BB8" s="234" t="s">
        <v>189</v>
      </c>
      <c r="BC8" s="234" t="s">
        <v>19</v>
      </c>
      <c r="BD8" s="234" t="s">
        <v>20</v>
      </c>
      <c r="BE8" s="234" t="s">
        <v>20</v>
      </c>
      <c r="BF8" s="234" t="s">
        <v>20</v>
      </c>
      <c r="BG8" s="234" t="s">
        <v>20</v>
      </c>
      <c r="BH8" s="234" t="s">
        <v>20</v>
      </c>
      <c r="BI8" s="234" t="s">
        <v>20</v>
      </c>
      <c r="BJ8" s="239" t="s">
        <v>226</v>
      </c>
    </row>
    <row r="9" spans="1:62" ht="15" customHeight="1" x14ac:dyDescent="0.25">
      <c r="A9" s="243" t="s">
        <v>256</v>
      </c>
      <c r="B9" s="233" t="s">
        <v>191</v>
      </c>
      <c r="C9" s="244">
        <v>203</v>
      </c>
      <c r="D9" s="233">
        <v>1</v>
      </c>
      <c r="E9" s="233" t="s">
        <v>193</v>
      </c>
      <c r="F9" s="233">
        <v>307350</v>
      </c>
      <c r="G9" s="243" t="s">
        <v>304</v>
      </c>
      <c r="H9" s="245">
        <v>44377</v>
      </c>
      <c r="I9" s="245">
        <v>45836</v>
      </c>
      <c r="J9" s="234">
        <v>980</v>
      </c>
      <c r="K9" s="235">
        <v>30000</v>
      </c>
      <c r="L9" s="246" t="s">
        <v>276</v>
      </c>
      <c r="M9" s="237">
        <v>0</v>
      </c>
      <c r="N9" s="239" t="s">
        <v>327</v>
      </c>
      <c r="O9" s="233" t="s">
        <v>195</v>
      </c>
      <c r="P9" s="234" t="s">
        <v>20</v>
      </c>
      <c r="Q9" s="235">
        <v>23198.89</v>
      </c>
      <c r="R9" s="247">
        <v>17081.39</v>
      </c>
      <c r="S9" s="247">
        <v>6117.5</v>
      </c>
      <c r="T9" s="247">
        <v>0</v>
      </c>
      <c r="U9" s="131">
        <v>0</v>
      </c>
      <c r="V9" s="131">
        <v>23198.89</v>
      </c>
      <c r="W9" s="247">
        <v>17578.259999999998</v>
      </c>
      <c r="X9" s="234" t="s">
        <v>19</v>
      </c>
      <c r="Y9" s="234" t="s">
        <v>189</v>
      </c>
      <c r="Z9" s="234" t="s">
        <v>189</v>
      </c>
      <c r="AA9" s="234" t="s">
        <v>189</v>
      </c>
      <c r="AB9" s="234" t="s">
        <v>19</v>
      </c>
      <c r="AC9" s="235">
        <v>42700</v>
      </c>
      <c r="AD9" s="240">
        <v>7600</v>
      </c>
      <c r="AE9" s="240">
        <v>0</v>
      </c>
      <c r="AF9" s="241">
        <v>0</v>
      </c>
      <c r="AG9" s="240">
        <v>0</v>
      </c>
      <c r="AH9" s="240">
        <v>0</v>
      </c>
      <c r="AI9" s="248">
        <v>45642</v>
      </c>
      <c r="AJ9" s="235">
        <v>2200</v>
      </c>
      <c r="AK9" s="252" t="s">
        <v>284</v>
      </c>
      <c r="AL9" s="269" t="s">
        <v>189</v>
      </c>
      <c r="AM9" s="236">
        <v>49486</v>
      </c>
      <c r="AN9" s="234" t="s">
        <v>189</v>
      </c>
      <c r="AO9" s="234" t="s">
        <v>189</v>
      </c>
      <c r="AP9" s="234" t="s">
        <v>20</v>
      </c>
      <c r="AQ9" s="234" t="s">
        <v>189</v>
      </c>
      <c r="AR9" s="234" t="s">
        <v>190</v>
      </c>
      <c r="AS9" s="233" t="s">
        <v>190</v>
      </c>
      <c r="AT9" s="234" t="s">
        <v>189</v>
      </c>
      <c r="AU9" s="234" t="s">
        <v>189</v>
      </c>
      <c r="AV9" s="234" t="s">
        <v>189</v>
      </c>
      <c r="AW9" s="234" t="s">
        <v>189</v>
      </c>
      <c r="AX9" s="234" t="s">
        <v>189</v>
      </c>
      <c r="AY9" s="234" t="s">
        <v>189</v>
      </c>
      <c r="AZ9" s="234" t="s">
        <v>189</v>
      </c>
      <c r="BA9" s="234" t="s">
        <v>189</v>
      </c>
      <c r="BB9" s="234" t="s">
        <v>189</v>
      </c>
      <c r="BC9" s="234" t="s">
        <v>19</v>
      </c>
      <c r="BD9" s="234" t="s">
        <v>20</v>
      </c>
      <c r="BE9" s="234" t="s">
        <v>20</v>
      </c>
      <c r="BF9" s="234" t="s">
        <v>20</v>
      </c>
      <c r="BG9" s="234" t="s">
        <v>20</v>
      </c>
      <c r="BH9" s="234" t="s">
        <v>20</v>
      </c>
      <c r="BI9" s="234" t="s">
        <v>20</v>
      </c>
      <c r="BJ9" s="239" t="s">
        <v>226</v>
      </c>
    </row>
    <row r="10" spans="1:62" ht="15" customHeight="1" x14ac:dyDescent="0.25">
      <c r="A10" s="243" t="s">
        <v>257</v>
      </c>
      <c r="B10" s="233" t="s">
        <v>191</v>
      </c>
      <c r="C10" s="244">
        <v>203</v>
      </c>
      <c r="D10" s="233">
        <v>1</v>
      </c>
      <c r="E10" s="233" t="s">
        <v>193</v>
      </c>
      <c r="F10" s="233">
        <v>307350</v>
      </c>
      <c r="G10" s="243" t="s">
        <v>305</v>
      </c>
      <c r="H10" s="245">
        <v>44387</v>
      </c>
      <c r="I10" s="245">
        <v>45844</v>
      </c>
      <c r="J10" s="234">
        <v>980</v>
      </c>
      <c r="K10" s="235">
        <v>10000</v>
      </c>
      <c r="L10" s="246" t="s">
        <v>276</v>
      </c>
      <c r="M10" s="237">
        <v>0</v>
      </c>
      <c r="N10" s="239" t="s">
        <v>327</v>
      </c>
      <c r="O10" s="233" t="s">
        <v>195</v>
      </c>
      <c r="P10" s="234" t="s">
        <v>20</v>
      </c>
      <c r="Q10" s="235">
        <v>17709.95</v>
      </c>
      <c r="R10" s="247">
        <v>9648.1200000000008</v>
      </c>
      <c r="S10" s="247">
        <v>8061.83</v>
      </c>
      <c r="T10" s="247">
        <v>0</v>
      </c>
      <c r="U10" s="131">
        <v>0</v>
      </c>
      <c r="V10" s="131">
        <v>17709.95</v>
      </c>
      <c r="W10" s="247">
        <v>4482.43</v>
      </c>
      <c r="X10" s="234" t="s">
        <v>19</v>
      </c>
      <c r="Y10" s="234" t="s">
        <v>189</v>
      </c>
      <c r="Z10" s="234" t="s">
        <v>189</v>
      </c>
      <c r="AA10" s="234" t="s">
        <v>189</v>
      </c>
      <c r="AB10" s="234" t="s">
        <v>19</v>
      </c>
      <c r="AC10" s="235">
        <v>5607.44</v>
      </c>
      <c r="AD10" s="240">
        <v>0</v>
      </c>
      <c r="AE10" s="240">
        <v>407.13</v>
      </c>
      <c r="AF10" s="241">
        <v>0</v>
      </c>
      <c r="AG10" s="240">
        <v>0</v>
      </c>
      <c r="AH10" s="240">
        <v>0</v>
      </c>
      <c r="AI10" s="248">
        <v>45678</v>
      </c>
      <c r="AJ10" s="235">
        <v>407.13</v>
      </c>
      <c r="AK10" s="252" t="s">
        <v>285</v>
      </c>
      <c r="AL10" s="269" t="s">
        <v>189</v>
      </c>
      <c r="AM10" s="236">
        <v>49494</v>
      </c>
      <c r="AN10" s="234" t="s">
        <v>189</v>
      </c>
      <c r="AO10" s="234" t="s">
        <v>189</v>
      </c>
      <c r="AP10" s="234" t="s">
        <v>20</v>
      </c>
      <c r="AQ10" s="234" t="s">
        <v>189</v>
      </c>
      <c r="AR10" s="234" t="s">
        <v>190</v>
      </c>
      <c r="AS10" s="233" t="s">
        <v>190</v>
      </c>
      <c r="AT10" s="234" t="s">
        <v>189</v>
      </c>
      <c r="AU10" s="234" t="s">
        <v>189</v>
      </c>
      <c r="AV10" s="234" t="s">
        <v>189</v>
      </c>
      <c r="AW10" s="234" t="s">
        <v>189</v>
      </c>
      <c r="AX10" s="234" t="s">
        <v>189</v>
      </c>
      <c r="AY10" s="234" t="s">
        <v>189</v>
      </c>
      <c r="AZ10" s="234" t="s">
        <v>189</v>
      </c>
      <c r="BA10" s="234" t="s">
        <v>189</v>
      </c>
      <c r="BB10" s="234" t="s">
        <v>189</v>
      </c>
      <c r="BC10" s="234" t="s">
        <v>19</v>
      </c>
      <c r="BD10" s="234" t="s">
        <v>20</v>
      </c>
      <c r="BE10" s="234" t="s">
        <v>20</v>
      </c>
      <c r="BF10" s="234" t="s">
        <v>20</v>
      </c>
      <c r="BG10" s="234" t="s">
        <v>20</v>
      </c>
      <c r="BH10" s="234" t="s">
        <v>20</v>
      </c>
      <c r="BI10" s="234" t="s">
        <v>20</v>
      </c>
      <c r="BJ10" s="239" t="s">
        <v>226</v>
      </c>
    </row>
    <row r="11" spans="1:62" ht="15" customHeight="1" x14ac:dyDescent="0.25">
      <c r="A11" s="243" t="s">
        <v>258</v>
      </c>
      <c r="B11" s="233" t="s">
        <v>191</v>
      </c>
      <c r="C11" s="244">
        <v>203</v>
      </c>
      <c r="D11" s="233">
        <v>1</v>
      </c>
      <c r="E11" s="233" t="s">
        <v>193</v>
      </c>
      <c r="F11" s="233">
        <v>307350</v>
      </c>
      <c r="G11" s="243" t="s">
        <v>306</v>
      </c>
      <c r="H11" s="245">
        <v>44488</v>
      </c>
      <c r="I11" s="245">
        <v>45217</v>
      </c>
      <c r="J11" s="234">
        <v>980</v>
      </c>
      <c r="K11" s="235">
        <v>30000</v>
      </c>
      <c r="L11" s="246" t="s">
        <v>276</v>
      </c>
      <c r="M11" s="237">
        <v>0</v>
      </c>
      <c r="N11" s="239" t="s">
        <v>327</v>
      </c>
      <c r="O11" s="233" t="s">
        <v>195</v>
      </c>
      <c r="P11" s="234" t="s">
        <v>20</v>
      </c>
      <c r="Q11" s="235">
        <v>19943.78</v>
      </c>
      <c r="R11" s="247">
        <v>16705.009999999998</v>
      </c>
      <c r="S11" s="247">
        <v>3238.77</v>
      </c>
      <c r="T11" s="247">
        <v>0</v>
      </c>
      <c r="U11" s="131">
        <v>0</v>
      </c>
      <c r="V11" s="131">
        <v>19943.78</v>
      </c>
      <c r="W11" s="247">
        <v>24786.080000000002</v>
      </c>
      <c r="X11" s="234" t="s">
        <v>19</v>
      </c>
      <c r="Y11" s="234" t="s">
        <v>189</v>
      </c>
      <c r="Z11" s="234" t="s">
        <v>189</v>
      </c>
      <c r="AA11" s="234" t="s">
        <v>189</v>
      </c>
      <c r="AB11" s="234" t="s">
        <v>19</v>
      </c>
      <c r="AC11" s="235">
        <v>94626.900000000009</v>
      </c>
      <c r="AD11" s="240">
        <v>16605.78</v>
      </c>
      <c r="AE11" s="240">
        <v>2000.02</v>
      </c>
      <c r="AF11" s="241">
        <v>2000.02</v>
      </c>
      <c r="AG11" s="240">
        <v>4000.04</v>
      </c>
      <c r="AH11" s="240">
        <v>0</v>
      </c>
      <c r="AI11" s="248">
        <v>45912</v>
      </c>
      <c r="AJ11" s="235">
        <v>1000.01</v>
      </c>
      <c r="AK11" s="252" t="s">
        <v>286</v>
      </c>
      <c r="AL11" s="269" t="s">
        <v>189</v>
      </c>
      <c r="AM11" s="236">
        <v>48867</v>
      </c>
      <c r="AN11" s="234" t="s">
        <v>189</v>
      </c>
      <c r="AO11" s="234" t="s">
        <v>189</v>
      </c>
      <c r="AP11" s="234" t="s">
        <v>20</v>
      </c>
      <c r="AQ11" s="234" t="s">
        <v>189</v>
      </c>
      <c r="AR11" s="234" t="s">
        <v>190</v>
      </c>
      <c r="AS11" s="233" t="s">
        <v>190</v>
      </c>
      <c r="AT11" s="234" t="s">
        <v>189</v>
      </c>
      <c r="AU11" s="234" t="s">
        <v>189</v>
      </c>
      <c r="AV11" s="234" t="s">
        <v>189</v>
      </c>
      <c r="AW11" s="234" t="s">
        <v>189</v>
      </c>
      <c r="AX11" s="234" t="s">
        <v>189</v>
      </c>
      <c r="AY11" s="234" t="s">
        <v>189</v>
      </c>
      <c r="AZ11" s="234" t="s">
        <v>189</v>
      </c>
      <c r="BA11" s="234" t="s">
        <v>189</v>
      </c>
      <c r="BB11" s="234" t="s">
        <v>189</v>
      </c>
      <c r="BC11" s="234" t="s">
        <v>19</v>
      </c>
      <c r="BD11" s="234" t="s">
        <v>20</v>
      </c>
      <c r="BE11" s="234" t="s">
        <v>20</v>
      </c>
      <c r="BF11" s="234" t="s">
        <v>20</v>
      </c>
      <c r="BG11" s="234" t="s">
        <v>20</v>
      </c>
      <c r="BH11" s="234" t="s">
        <v>20</v>
      </c>
      <c r="BI11" s="234" t="s">
        <v>20</v>
      </c>
      <c r="BJ11" s="239" t="s">
        <v>227</v>
      </c>
    </row>
    <row r="12" spans="1:62" ht="15" customHeight="1" x14ac:dyDescent="0.25">
      <c r="A12" s="243" t="s">
        <v>259</v>
      </c>
      <c r="B12" s="233" t="s">
        <v>191</v>
      </c>
      <c r="C12" s="244">
        <v>203</v>
      </c>
      <c r="D12" s="233">
        <v>1</v>
      </c>
      <c r="E12" s="233" t="s">
        <v>193</v>
      </c>
      <c r="F12" s="233">
        <v>307350</v>
      </c>
      <c r="G12" s="243" t="s">
        <v>307</v>
      </c>
      <c r="H12" s="245">
        <v>44497</v>
      </c>
      <c r="I12" s="245">
        <v>45226</v>
      </c>
      <c r="J12" s="234">
        <v>980</v>
      </c>
      <c r="K12" s="235">
        <v>30000</v>
      </c>
      <c r="L12" s="246" t="s">
        <v>276</v>
      </c>
      <c r="M12" s="237">
        <v>0</v>
      </c>
      <c r="N12" s="239" t="s">
        <v>327</v>
      </c>
      <c r="O12" s="233" t="s">
        <v>195</v>
      </c>
      <c r="P12" s="234" t="s">
        <v>20</v>
      </c>
      <c r="Q12" s="235">
        <v>825.34</v>
      </c>
      <c r="R12" s="247">
        <v>709.36</v>
      </c>
      <c r="S12" s="247">
        <v>115.98</v>
      </c>
      <c r="T12" s="247">
        <v>0</v>
      </c>
      <c r="U12" s="131">
        <v>0</v>
      </c>
      <c r="V12" s="131">
        <v>825.34</v>
      </c>
      <c r="W12" s="247">
        <v>17325.32</v>
      </c>
      <c r="X12" s="234" t="s">
        <v>19</v>
      </c>
      <c r="Y12" s="234" t="s">
        <v>189</v>
      </c>
      <c r="Z12" s="234" t="s">
        <v>189</v>
      </c>
      <c r="AA12" s="234" t="s">
        <v>189</v>
      </c>
      <c r="AB12" s="234" t="s">
        <v>19</v>
      </c>
      <c r="AC12" s="235">
        <v>31231</v>
      </c>
      <c r="AD12" s="240">
        <v>13700</v>
      </c>
      <c r="AE12" s="240">
        <v>2600</v>
      </c>
      <c r="AF12" s="241">
        <v>1000</v>
      </c>
      <c r="AG12" s="240">
        <v>0</v>
      </c>
      <c r="AH12" s="240">
        <v>0</v>
      </c>
      <c r="AI12" s="248">
        <v>45789</v>
      </c>
      <c r="AJ12" s="235">
        <v>500</v>
      </c>
      <c r="AK12" s="252" t="s">
        <v>287</v>
      </c>
      <c r="AL12" s="269" t="s">
        <v>189</v>
      </c>
      <c r="AM12" s="236">
        <v>48876</v>
      </c>
      <c r="AN12" s="234" t="s">
        <v>189</v>
      </c>
      <c r="AO12" s="234" t="s">
        <v>189</v>
      </c>
      <c r="AP12" s="234" t="s">
        <v>20</v>
      </c>
      <c r="AQ12" s="234" t="s">
        <v>189</v>
      </c>
      <c r="AR12" s="234" t="s">
        <v>190</v>
      </c>
      <c r="AS12" s="233" t="s">
        <v>190</v>
      </c>
      <c r="AT12" s="234" t="s">
        <v>189</v>
      </c>
      <c r="AU12" s="234" t="s">
        <v>189</v>
      </c>
      <c r="AV12" s="234" t="s">
        <v>189</v>
      </c>
      <c r="AW12" s="234" t="s">
        <v>189</v>
      </c>
      <c r="AX12" s="234" t="s">
        <v>189</v>
      </c>
      <c r="AY12" s="234" t="s">
        <v>189</v>
      </c>
      <c r="AZ12" s="234" t="s">
        <v>189</v>
      </c>
      <c r="BA12" s="234" t="s">
        <v>189</v>
      </c>
      <c r="BB12" s="234" t="s">
        <v>189</v>
      </c>
      <c r="BC12" s="234" t="s">
        <v>19</v>
      </c>
      <c r="BD12" s="234" t="s">
        <v>20</v>
      </c>
      <c r="BE12" s="234" t="s">
        <v>20</v>
      </c>
      <c r="BF12" s="234" t="s">
        <v>20</v>
      </c>
      <c r="BG12" s="234" t="s">
        <v>20</v>
      </c>
      <c r="BH12" s="234" t="s">
        <v>20</v>
      </c>
      <c r="BI12" s="234" t="s">
        <v>20</v>
      </c>
      <c r="BJ12" s="239" t="s">
        <v>226</v>
      </c>
    </row>
    <row r="13" spans="1:62" ht="15" customHeight="1" x14ac:dyDescent="0.25">
      <c r="A13" s="243" t="s">
        <v>260</v>
      </c>
      <c r="B13" s="233" t="s">
        <v>191</v>
      </c>
      <c r="C13" s="244">
        <v>203</v>
      </c>
      <c r="D13" s="233">
        <v>1</v>
      </c>
      <c r="E13" s="233" t="s">
        <v>193</v>
      </c>
      <c r="F13" s="233">
        <v>307350</v>
      </c>
      <c r="G13" s="243" t="s">
        <v>308</v>
      </c>
      <c r="H13" s="245">
        <v>44512</v>
      </c>
      <c r="I13" s="245">
        <v>45241</v>
      </c>
      <c r="J13" s="234">
        <v>980</v>
      </c>
      <c r="K13" s="235">
        <v>15000</v>
      </c>
      <c r="L13" s="246" t="s">
        <v>276</v>
      </c>
      <c r="M13" s="237">
        <v>0</v>
      </c>
      <c r="N13" s="239" t="s">
        <v>327</v>
      </c>
      <c r="O13" s="233" t="s">
        <v>195</v>
      </c>
      <c r="P13" s="234" t="s">
        <v>20</v>
      </c>
      <c r="Q13" s="235">
        <v>17155.099999999999</v>
      </c>
      <c r="R13" s="247">
        <v>6000</v>
      </c>
      <c r="S13" s="247">
        <v>11155.1</v>
      </c>
      <c r="T13" s="247">
        <v>0</v>
      </c>
      <c r="U13" s="131">
        <v>0</v>
      </c>
      <c r="V13" s="131">
        <v>17155.099999999999</v>
      </c>
      <c r="W13" s="247">
        <v>0.01</v>
      </c>
      <c r="X13" s="234" t="s">
        <v>19</v>
      </c>
      <c r="Y13" s="234" t="s">
        <v>189</v>
      </c>
      <c r="Z13" s="234" t="s">
        <v>189</v>
      </c>
      <c r="AA13" s="234" t="s">
        <v>189</v>
      </c>
      <c r="AB13" s="234" t="s">
        <v>19</v>
      </c>
      <c r="AC13" s="235">
        <v>3534.27</v>
      </c>
      <c r="AD13" s="240">
        <v>10000</v>
      </c>
      <c r="AE13" s="240">
        <v>1000</v>
      </c>
      <c r="AF13" s="241">
        <v>0</v>
      </c>
      <c r="AG13" s="240">
        <v>0</v>
      </c>
      <c r="AH13" s="240">
        <v>0</v>
      </c>
      <c r="AI13" s="248">
        <v>45691</v>
      </c>
      <c r="AJ13" s="235">
        <v>1000</v>
      </c>
      <c r="AK13" s="252" t="s">
        <v>288</v>
      </c>
      <c r="AL13" s="269" t="s">
        <v>189</v>
      </c>
      <c r="AM13" s="236">
        <v>48891</v>
      </c>
      <c r="AN13" s="234" t="s">
        <v>189</v>
      </c>
      <c r="AO13" s="234" t="s">
        <v>189</v>
      </c>
      <c r="AP13" s="234" t="s">
        <v>20</v>
      </c>
      <c r="AQ13" s="234" t="s">
        <v>189</v>
      </c>
      <c r="AR13" s="234" t="s">
        <v>190</v>
      </c>
      <c r="AS13" s="233" t="s">
        <v>190</v>
      </c>
      <c r="AT13" s="234" t="s">
        <v>189</v>
      </c>
      <c r="AU13" s="234" t="s">
        <v>189</v>
      </c>
      <c r="AV13" s="234" t="s">
        <v>189</v>
      </c>
      <c r="AW13" s="234" t="s">
        <v>189</v>
      </c>
      <c r="AX13" s="234" t="s">
        <v>189</v>
      </c>
      <c r="AY13" s="234" t="s">
        <v>189</v>
      </c>
      <c r="AZ13" s="234" t="s">
        <v>189</v>
      </c>
      <c r="BA13" s="234" t="s">
        <v>189</v>
      </c>
      <c r="BB13" s="234" t="s">
        <v>189</v>
      </c>
      <c r="BC13" s="234" t="s">
        <v>19</v>
      </c>
      <c r="BD13" s="234" t="s">
        <v>20</v>
      </c>
      <c r="BE13" s="234" t="s">
        <v>20</v>
      </c>
      <c r="BF13" s="234" t="s">
        <v>20</v>
      </c>
      <c r="BG13" s="234" t="s">
        <v>20</v>
      </c>
      <c r="BH13" s="234" t="s">
        <v>20</v>
      </c>
      <c r="BI13" s="234" t="s">
        <v>20</v>
      </c>
      <c r="BJ13" s="239" t="s">
        <v>226</v>
      </c>
    </row>
    <row r="14" spans="1:62" ht="15" customHeight="1" x14ac:dyDescent="0.25">
      <c r="A14" s="243" t="s">
        <v>261</v>
      </c>
      <c r="B14" s="233" t="s">
        <v>191</v>
      </c>
      <c r="C14" s="244">
        <v>203</v>
      </c>
      <c r="D14" s="233">
        <v>1</v>
      </c>
      <c r="E14" s="233" t="s">
        <v>193</v>
      </c>
      <c r="F14" s="233">
        <v>307350</v>
      </c>
      <c r="G14" s="243" t="s">
        <v>309</v>
      </c>
      <c r="H14" s="245">
        <v>44530</v>
      </c>
      <c r="I14" s="245">
        <v>45259</v>
      </c>
      <c r="J14" s="234">
        <v>980</v>
      </c>
      <c r="K14" s="235">
        <v>30000</v>
      </c>
      <c r="L14" s="246" t="s">
        <v>275</v>
      </c>
      <c r="M14" s="237">
        <v>0</v>
      </c>
      <c r="N14" s="239" t="s">
        <v>327</v>
      </c>
      <c r="O14" s="233" t="s">
        <v>195</v>
      </c>
      <c r="P14" s="234" t="s">
        <v>20</v>
      </c>
      <c r="Q14" s="235">
        <v>50050.75</v>
      </c>
      <c r="R14" s="247">
        <v>24888.959999999999</v>
      </c>
      <c r="S14" s="247">
        <v>25161.79</v>
      </c>
      <c r="T14" s="247">
        <v>0</v>
      </c>
      <c r="U14" s="131">
        <v>0</v>
      </c>
      <c r="V14" s="131">
        <v>50050.75</v>
      </c>
      <c r="W14" s="247">
        <v>17505.46</v>
      </c>
      <c r="X14" s="234" t="s">
        <v>19</v>
      </c>
      <c r="Y14" s="234" t="s">
        <v>189</v>
      </c>
      <c r="Z14" s="234" t="s">
        <v>189</v>
      </c>
      <c r="AA14" s="234" t="s">
        <v>189</v>
      </c>
      <c r="AB14" s="234" t="s">
        <v>19</v>
      </c>
      <c r="AC14" s="235">
        <v>13974.79</v>
      </c>
      <c r="AD14" s="240">
        <v>0</v>
      </c>
      <c r="AE14" s="240">
        <v>0</v>
      </c>
      <c r="AF14" s="241">
        <v>0</v>
      </c>
      <c r="AG14" s="240">
        <v>0</v>
      </c>
      <c r="AH14" s="240">
        <v>0</v>
      </c>
      <c r="AI14" s="248">
        <v>45231</v>
      </c>
      <c r="AJ14" s="235">
        <v>1125.3800000000001</v>
      </c>
      <c r="AK14" s="252" t="s">
        <v>289</v>
      </c>
      <c r="AL14" s="269" t="s">
        <v>189</v>
      </c>
      <c r="AM14" s="236">
        <v>48909</v>
      </c>
      <c r="AN14" s="234" t="s">
        <v>189</v>
      </c>
      <c r="AO14" s="234" t="s">
        <v>189</v>
      </c>
      <c r="AP14" s="234" t="s">
        <v>20</v>
      </c>
      <c r="AQ14" s="234" t="s">
        <v>189</v>
      </c>
      <c r="AR14" s="234" t="s">
        <v>190</v>
      </c>
      <c r="AS14" s="233" t="s">
        <v>190</v>
      </c>
      <c r="AT14" s="234" t="s">
        <v>189</v>
      </c>
      <c r="AU14" s="234" t="s">
        <v>189</v>
      </c>
      <c r="AV14" s="234" t="s">
        <v>189</v>
      </c>
      <c r="AW14" s="234" t="s">
        <v>189</v>
      </c>
      <c r="AX14" s="234" t="s">
        <v>189</v>
      </c>
      <c r="AY14" s="234" t="s">
        <v>189</v>
      </c>
      <c r="AZ14" s="234" t="s">
        <v>189</v>
      </c>
      <c r="BA14" s="234" t="s">
        <v>189</v>
      </c>
      <c r="BB14" s="234" t="s">
        <v>189</v>
      </c>
      <c r="BC14" s="234" t="s">
        <v>19</v>
      </c>
      <c r="BD14" s="234" t="s">
        <v>20</v>
      </c>
      <c r="BE14" s="234" t="s">
        <v>20</v>
      </c>
      <c r="BF14" s="234" t="s">
        <v>20</v>
      </c>
      <c r="BG14" s="234" t="s">
        <v>20</v>
      </c>
      <c r="BH14" s="234" t="s">
        <v>20</v>
      </c>
      <c r="BI14" s="234" t="s">
        <v>20</v>
      </c>
      <c r="BJ14" s="239" t="s">
        <v>226</v>
      </c>
    </row>
    <row r="15" spans="1:62" ht="15" customHeight="1" x14ac:dyDescent="0.25">
      <c r="A15" s="243" t="s">
        <v>262</v>
      </c>
      <c r="B15" s="233" t="s">
        <v>191</v>
      </c>
      <c r="C15" s="244">
        <v>203</v>
      </c>
      <c r="D15" s="233">
        <v>1</v>
      </c>
      <c r="E15" s="233" t="s">
        <v>193</v>
      </c>
      <c r="F15" s="233">
        <v>307350</v>
      </c>
      <c r="G15" s="243" t="s">
        <v>310</v>
      </c>
      <c r="H15" s="245">
        <v>44537</v>
      </c>
      <c r="I15" s="245">
        <v>45266</v>
      </c>
      <c r="J15" s="234">
        <v>980</v>
      </c>
      <c r="K15" s="235">
        <v>5000</v>
      </c>
      <c r="L15" s="246" t="s">
        <v>275</v>
      </c>
      <c r="M15" s="237">
        <v>0</v>
      </c>
      <c r="N15" s="239" t="s">
        <v>327</v>
      </c>
      <c r="O15" s="233" t="s">
        <v>195</v>
      </c>
      <c r="P15" s="234" t="s">
        <v>20</v>
      </c>
      <c r="Q15" s="235">
        <v>5491.02</v>
      </c>
      <c r="R15" s="247">
        <v>2480.1</v>
      </c>
      <c r="S15" s="247">
        <v>3010.92</v>
      </c>
      <c r="T15" s="247">
        <v>0</v>
      </c>
      <c r="U15" s="131">
        <v>0</v>
      </c>
      <c r="V15" s="131">
        <v>5491.02</v>
      </c>
      <c r="W15" s="247">
        <v>2736.28</v>
      </c>
      <c r="X15" s="234" t="s">
        <v>19</v>
      </c>
      <c r="Y15" s="234" t="s">
        <v>189</v>
      </c>
      <c r="Z15" s="234" t="s">
        <v>189</v>
      </c>
      <c r="AA15" s="234" t="s">
        <v>189</v>
      </c>
      <c r="AB15" s="234" t="s">
        <v>19</v>
      </c>
      <c r="AC15" s="235">
        <v>132279.94</v>
      </c>
      <c r="AD15" s="240">
        <v>0</v>
      </c>
      <c r="AE15" s="240">
        <v>0</v>
      </c>
      <c r="AF15" s="241">
        <v>0</v>
      </c>
      <c r="AG15" s="240">
        <v>511.84</v>
      </c>
      <c r="AH15" s="240">
        <v>0</v>
      </c>
      <c r="AI15" s="248">
        <v>45910</v>
      </c>
      <c r="AJ15" s="235">
        <v>511.84</v>
      </c>
      <c r="AK15" s="252" t="s">
        <v>289</v>
      </c>
      <c r="AL15" s="269" t="s">
        <v>189</v>
      </c>
      <c r="AM15" s="236">
        <v>48916</v>
      </c>
      <c r="AN15" s="234" t="s">
        <v>189</v>
      </c>
      <c r="AO15" s="234" t="s">
        <v>189</v>
      </c>
      <c r="AP15" s="234" t="s">
        <v>20</v>
      </c>
      <c r="AQ15" s="234" t="s">
        <v>189</v>
      </c>
      <c r="AR15" s="234" t="s">
        <v>190</v>
      </c>
      <c r="AS15" s="233" t="s">
        <v>190</v>
      </c>
      <c r="AT15" s="234" t="s">
        <v>189</v>
      </c>
      <c r="AU15" s="234" t="s">
        <v>189</v>
      </c>
      <c r="AV15" s="234" t="s">
        <v>189</v>
      </c>
      <c r="AW15" s="234" t="s">
        <v>189</v>
      </c>
      <c r="AX15" s="234" t="s">
        <v>189</v>
      </c>
      <c r="AY15" s="234" t="s">
        <v>189</v>
      </c>
      <c r="AZ15" s="234" t="s">
        <v>189</v>
      </c>
      <c r="BA15" s="234" t="s">
        <v>189</v>
      </c>
      <c r="BB15" s="234" t="s">
        <v>189</v>
      </c>
      <c r="BC15" s="234" t="s">
        <v>19</v>
      </c>
      <c r="BD15" s="234" t="s">
        <v>20</v>
      </c>
      <c r="BE15" s="234" t="s">
        <v>20</v>
      </c>
      <c r="BF15" s="234" t="s">
        <v>20</v>
      </c>
      <c r="BG15" s="234" t="s">
        <v>20</v>
      </c>
      <c r="BH15" s="234" t="s">
        <v>20</v>
      </c>
      <c r="BI15" s="234" t="s">
        <v>20</v>
      </c>
      <c r="BJ15" s="239" t="s">
        <v>226</v>
      </c>
    </row>
    <row r="16" spans="1:62" ht="15" customHeight="1" x14ac:dyDescent="0.25">
      <c r="A16" s="243" t="s">
        <v>263</v>
      </c>
      <c r="B16" s="233" t="s">
        <v>191</v>
      </c>
      <c r="C16" s="244">
        <v>203</v>
      </c>
      <c r="D16" s="233">
        <v>1</v>
      </c>
      <c r="E16" s="233" t="s">
        <v>193</v>
      </c>
      <c r="F16" s="233">
        <v>307350</v>
      </c>
      <c r="G16" s="243" t="s">
        <v>311</v>
      </c>
      <c r="H16" s="245">
        <v>44545</v>
      </c>
      <c r="I16" s="245">
        <v>45274</v>
      </c>
      <c r="J16" s="234">
        <v>980</v>
      </c>
      <c r="K16" s="235">
        <v>70000</v>
      </c>
      <c r="L16" s="246" t="s">
        <v>278</v>
      </c>
      <c r="M16" s="237">
        <v>0</v>
      </c>
      <c r="N16" s="239" t="s">
        <v>327</v>
      </c>
      <c r="O16" s="233" t="s">
        <v>195</v>
      </c>
      <c r="P16" s="234" t="s">
        <v>20</v>
      </c>
      <c r="Q16" s="235">
        <v>44835.99</v>
      </c>
      <c r="R16" s="247">
        <v>42158.59</v>
      </c>
      <c r="S16" s="247">
        <v>2677.4</v>
      </c>
      <c r="T16" s="247">
        <v>0</v>
      </c>
      <c r="U16" s="131">
        <v>0</v>
      </c>
      <c r="V16" s="131">
        <v>44835.99</v>
      </c>
      <c r="W16" s="247">
        <v>30314.240000000002</v>
      </c>
      <c r="X16" s="234" t="s">
        <v>19</v>
      </c>
      <c r="Y16" s="234" t="s">
        <v>189</v>
      </c>
      <c r="Z16" s="234" t="s">
        <v>189</v>
      </c>
      <c r="AA16" s="234" t="s">
        <v>189</v>
      </c>
      <c r="AB16" s="234" t="s">
        <v>19</v>
      </c>
      <c r="AC16" s="235">
        <v>139070</v>
      </c>
      <c r="AD16" s="240">
        <v>13700</v>
      </c>
      <c r="AE16" s="240">
        <v>3600</v>
      </c>
      <c r="AF16" s="241">
        <v>3600</v>
      </c>
      <c r="AG16" s="240">
        <v>3590</v>
      </c>
      <c r="AH16" s="240">
        <v>0</v>
      </c>
      <c r="AI16" s="248">
        <v>45887</v>
      </c>
      <c r="AJ16" s="235">
        <v>1200</v>
      </c>
      <c r="AK16" s="252" t="s">
        <v>290</v>
      </c>
      <c r="AL16" s="269" t="s">
        <v>189</v>
      </c>
      <c r="AM16" s="236">
        <v>48924</v>
      </c>
      <c r="AN16" s="234" t="s">
        <v>189</v>
      </c>
      <c r="AO16" s="234" t="s">
        <v>189</v>
      </c>
      <c r="AP16" s="234" t="s">
        <v>20</v>
      </c>
      <c r="AQ16" s="234" t="s">
        <v>189</v>
      </c>
      <c r="AR16" s="234" t="s">
        <v>190</v>
      </c>
      <c r="AS16" s="233" t="s">
        <v>190</v>
      </c>
      <c r="AT16" s="234" t="s">
        <v>189</v>
      </c>
      <c r="AU16" s="234" t="s">
        <v>189</v>
      </c>
      <c r="AV16" s="234" t="s">
        <v>189</v>
      </c>
      <c r="AW16" s="234" t="s">
        <v>189</v>
      </c>
      <c r="AX16" s="234" t="s">
        <v>189</v>
      </c>
      <c r="AY16" s="234" t="s">
        <v>189</v>
      </c>
      <c r="AZ16" s="234" t="s">
        <v>189</v>
      </c>
      <c r="BA16" s="234" t="s">
        <v>189</v>
      </c>
      <c r="BB16" s="234" t="s">
        <v>189</v>
      </c>
      <c r="BC16" s="234" t="s">
        <v>19</v>
      </c>
      <c r="BD16" s="234" t="s">
        <v>20</v>
      </c>
      <c r="BE16" s="234" t="s">
        <v>20</v>
      </c>
      <c r="BF16" s="234" t="s">
        <v>20</v>
      </c>
      <c r="BG16" s="234" t="s">
        <v>20</v>
      </c>
      <c r="BH16" s="234" t="s">
        <v>20</v>
      </c>
      <c r="BI16" s="234" t="s">
        <v>20</v>
      </c>
      <c r="BJ16" s="239" t="s">
        <v>227</v>
      </c>
    </row>
    <row r="17" spans="1:62" ht="15" customHeight="1" x14ac:dyDescent="0.25">
      <c r="A17" s="243" t="s">
        <v>264</v>
      </c>
      <c r="B17" s="233" t="s">
        <v>191</v>
      </c>
      <c r="C17" s="244">
        <v>203</v>
      </c>
      <c r="D17" s="233">
        <v>1</v>
      </c>
      <c r="E17" s="233" t="s">
        <v>193</v>
      </c>
      <c r="F17" s="233">
        <v>307350</v>
      </c>
      <c r="G17" s="243" t="s">
        <v>312</v>
      </c>
      <c r="H17" s="245">
        <v>44552</v>
      </c>
      <c r="I17" s="245">
        <v>45281</v>
      </c>
      <c r="J17" s="234">
        <v>980</v>
      </c>
      <c r="K17" s="235">
        <v>70000</v>
      </c>
      <c r="L17" s="246" t="s">
        <v>276</v>
      </c>
      <c r="M17" s="237">
        <v>0</v>
      </c>
      <c r="N17" s="239" t="s">
        <v>327</v>
      </c>
      <c r="O17" s="233" t="s">
        <v>195</v>
      </c>
      <c r="P17" s="234" t="s">
        <v>20</v>
      </c>
      <c r="Q17" s="235">
        <v>14134.72</v>
      </c>
      <c r="R17" s="247">
        <v>11812.32</v>
      </c>
      <c r="S17" s="247">
        <v>2322.4</v>
      </c>
      <c r="T17" s="247">
        <v>0</v>
      </c>
      <c r="U17" s="131">
        <v>0</v>
      </c>
      <c r="V17" s="131">
        <v>14134.72</v>
      </c>
      <c r="W17" s="247">
        <v>30684.6</v>
      </c>
      <c r="X17" s="234" t="s">
        <v>19</v>
      </c>
      <c r="Y17" s="234" t="s">
        <v>189</v>
      </c>
      <c r="Z17" s="234" t="s">
        <v>189</v>
      </c>
      <c r="AA17" s="234" t="s">
        <v>189</v>
      </c>
      <c r="AB17" s="234" t="s">
        <v>19</v>
      </c>
      <c r="AC17" s="235">
        <v>42100</v>
      </c>
      <c r="AD17" s="240">
        <v>40000</v>
      </c>
      <c r="AE17" s="240">
        <v>0</v>
      </c>
      <c r="AF17" s="241">
        <v>0</v>
      </c>
      <c r="AG17" s="240">
        <v>0</v>
      </c>
      <c r="AH17" s="240">
        <v>0</v>
      </c>
      <c r="AI17" s="248">
        <v>45558</v>
      </c>
      <c r="AJ17" s="235">
        <v>5000</v>
      </c>
      <c r="AK17" s="252" t="s">
        <v>290</v>
      </c>
      <c r="AL17" s="269" t="s">
        <v>189</v>
      </c>
      <c r="AM17" s="236">
        <v>48931</v>
      </c>
      <c r="AN17" s="234" t="s">
        <v>189</v>
      </c>
      <c r="AO17" s="234" t="s">
        <v>189</v>
      </c>
      <c r="AP17" s="234" t="s">
        <v>20</v>
      </c>
      <c r="AQ17" s="234" t="s">
        <v>189</v>
      </c>
      <c r="AR17" s="234" t="s">
        <v>190</v>
      </c>
      <c r="AS17" s="233" t="s">
        <v>190</v>
      </c>
      <c r="AT17" s="234" t="s">
        <v>189</v>
      </c>
      <c r="AU17" s="234" t="s">
        <v>189</v>
      </c>
      <c r="AV17" s="234" t="s">
        <v>189</v>
      </c>
      <c r="AW17" s="234" t="s">
        <v>189</v>
      </c>
      <c r="AX17" s="234" t="s">
        <v>189</v>
      </c>
      <c r="AY17" s="234" t="s">
        <v>189</v>
      </c>
      <c r="AZ17" s="234" t="s">
        <v>189</v>
      </c>
      <c r="BA17" s="234" t="s">
        <v>189</v>
      </c>
      <c r="BB17" s="234" t="s">
        <v>189</v>
      </c>
      <c r="BC17" s="234" t="s">
        <v>19</v>
      </c>
      <c r="BD17" s="234" t="s">
        <v>20</v>
      </c>
      <c r="BE17" s="234" t="s">
        <v>20</v>
      </c>
      <c r="BF17" s="234" t="s">
        <v>20</v>
      </c>
      <c r="BG17" s="234" t="s">
        <v>20</v>
      </c>
      <c r="BH17" s="234" t="s">
        <v>20</v>
      </c>
      <c r="BI17" s="234" t="s">
        <v>20</v>
      </c>
      <c r="BJ17" s="239" t="s">
        <v>227</v>
      </c>
    </row>
    <row r="18" spans="1:62" ht="15" customHeight="1" x14ac:dyDescent="0.25">
      <c r="A18" s="243" t="s">
        <v>265</v>
      </c>
      <c r="B18" s="233" t="s">
        <v>191</v>
      </c>
      <c r="C18" s="244">
        <v>203</v>
      </c>
      <c r="D18" s="233">
        <v>1</v>
      </c>
      <c r="E18" s="233" t="s">
        <v>193</v>
      </c>
      <c r="F18" s="233">
        <v>307350</v>
      </c>
      <c r="G18" s="243" t="s">
        <v>313</v>
      </c>
      <c r="H18" s="245">
        <v>44564</v>
      </c>
      <c r="I18" s="245">
        <v>45293</v>
      </c>
      <c r="J18" s="234">
        <v>980</v>
      </c>
      <c r="K18" s="235">
        <v>45000</v>
      </c>
      <c r="L18" s="246" t="s">
        <v>275</v>
      </c>
      <c r="M18" s="237">
        <v>0</v>
      </c>
      <c r="N18" s="239" t="s">
        <v>327</v>
      </c>
      <c r="O18" s="233" t="s">
        <v>195</v>
      </c>
      <c r="P18" s="234" t="s">
        <v>20</v>
      </c>
      <c r="Q18" s="235">
        <v>14649.1</v>
      </c>
      <c r="R18" s="247">
        <v>11642.86</v>
      </c>
      <c r="S18" s="247">
        <v>3006.24</v>
      </c>
      <c r="T18" s="247">
        <v>0</v>
      </c>
      <c r="U18" s="131">
        <v>0</v>
      </c>
      <c r="V18" s="131">
        <v>14649.1</v>
      </c>
      <c r="W18" s="247">
        <v>24698.19</v>
      </c>
      <c r="X18" s="234" t="s">
        <v>19</v>
      </c>
      <c r="Y18" s="234" t="s">
        <v>189</v>
      </c>
      <c r="Z18" s="234" t="s">
        <v>189</v>
      </c>
      <c r="AA18" s="234" t="s">
        <v>189</v>
      </c>
      <c r="AB18" s="234" t="s">
        <v>19</v>
      </c>
      <c r="AC18" s="235">
        <v>26684.9</v>
      </c>
      <c r="AD18" s="240">
        <v>28800</v>
      </c>
      <c r="AE18" s="240">
        <v>600</v>
      </c>
      <c r="AF18" s="241">
        <v>600</v>
      </c>
      <c r="AG18" s="240">
        <v>600</v>
      </c>
      <c r="AH18" s="240">
        <v>0</v>
      </c>
      <c r="AI18" s="248">
        <v>45929</v>
      </c>
      <c r="AJ18" s="235">
        <v>400</v>
      </c>
      <c r="AK18" s="252" t="s">
        <v>291</v>
      </c>
      <c r="AL18" s="269" t="s">
        <v>189</v>
      </c>
      <c r="AM18" s="236">
        <v>48943</v>
      </c>
      <c r="AN18" s="234" t="s">
        <v>189</v>
      </c>
      <c r="AO18" s="234" t="s">
        <v>189</v>
      </c>
      <c r="AP18" s="234" t="s">
        <v>20</v>
      </c>
      <c r="AQ18" s="234" t="s">
        <v>189</v>
      </c>
      <c r="AR18" s="234" t="s">
        <v>190</v>
      </c>
      <c r="AS18" s="233" t="s">
        <v>190</v>
      </c>
      <c r="AT18" s="234" t="s">
        <v>189</v>
      </c>
      <c r="AU18" s="234" t="s">
        <v>189</v>
      </c>
      <c r="AV18" s="234" t="s">
        <v>189</v>
      </c>
      <c r="AW18" s="234" t="s">
        <v>189</v>
      </c>
      <c r="AX18" s="234" t="s">
        <v>189</v>
      </c>
      <c r="AY18" s="234" t="s">
        <v>189</v>
      </c>
      <c r="AZ18" s="234" t="s">
        <v>189</v>
      </c>
      <c r="BA18" s="234" t="s">
        <v>189</v>
      </c>
      <c r="BB18" s="234" t="s">
        <v>189</v>
      </c>
      <c r="BC18" s="234" t="s">
        <v>19</v>
      </c>
      <c r="BD18" s="234" t="s">
        <v>20</v>
      </c>
      <c r="BE18" s="234" t="s">
        <v>20</v>
      </c>
      <c r="BF18" s="234" t="s">
        <v>20</v>
      </c>
      <c r="BG18" s="234" t="s">
        <v>20</v>
      </c>
      <c r="BH18" s="234" t="s">
        <v>20</v>
      </c>
      <c r="BI18" s="234" t="s">
        <v>20</v>
      </c>
      <c r="BJ18" s="239" t="s">
        <v>226</v>
      </c>
    </row>
    <row r="19" spans="1:62" ht="15" customHeight="1" x14ac:dyDescent="0.25">
      <c r="A19" s="243" t="s">
        <v>266</v>
      </c>
      <c r="B19" s="233" t="s">
        <v>191</v>
      </c>
      <c r="C19" s="244">
        <v>203</v>
      </c>
      <c r="D19" s="233">
        <v>1</v>
      </c>
      <c r="E19" s="233" t="s">
        <v>193</v>
      </c>
      <c r="F19" s="233">
        <v>307350</v>
      </c>
      <c r="G19" s="243" t="s">
        <v>314</v>
      </c>
      <c r="H19" s="245">
        <v>44567</v>
      </c>
      <c r="I19" s="245">
        <v>45296</v>
      </c>
      <c r="J19" s="234">
        <v>980</v>
      </c>
      <c r="K19" s="235">
        <v>10000</v>
      </c>
      <c r="L19" s="246" t="s">
        <v>275</v>
      </c>
      <c r="M19" s="237">
        <v>0</v>
      </c>
      <c r="N19" s="239" t="s">
        <v>327</v>
      </c>
      <c r="O19" s="233" t="s">
        <v>195</v>
      </c>
      <c r="P19" s="234" t="s">
        <v>20</v>
      </c>
      <c r="Q19" s="235">
        <v>7394.15</v>
      </c>
      <c r="R19" s="247">
        <v>5466.79</v>
      </c>
      <c r="S19" s="247">
        <v>1927.36</v>
      </c>
      <c r="T19" s="247">
        <v>0</v>
      </c>
      <c r="U19" s="131">
        <v>0</v>
      </c>
      <c r="V19" s="131">
        <v>7394.15</v>
      </c>
      <c r="W19" s="247">
        <v>4007.97</v>
      </c>
      <c r="X19" s="234" t="s">
        <v>19</v>
      </c>
      <c r="Y19" s="234" t="s">
        <v>189</v>
      </c>
      <c r="Z19" s="234" t="s">
        <v>189</v>
      </c>
      <c r="AA19" s="234" t="s">
        <v>189</v>
      </c>
      <c r="AB19" s="234" t="s">
        <v>19</v>
      </c>
      <c r="AC19" s="235">
        <v>3139.6</v>
      </c>
      <c r="AD19" s="240">
        <v>4000</v>
      </c>
      <c r="AE19" s="240">
        <v>2000</v>
      </c>
      <c r="AF19" s="241">
        <v>0</v>
      </c>
      <c r="AG19" s="240">
        <v>0</v>
      </c>
      <c r="AH19" s="240">
        <v>0</v>
      </c>
      <c r="AI19" s="248">
        <v>45708</v>
      </c>
      <c r="AJ19" s="235">
        <v>1000</v>
      </c>
      <c r="AK19" s="252" t="s">
        <v>292</v>
      </c>
      <c r="AL19" s="269" t="s">
        <v>189</v>
      </c>
      <c r="AM19" s="236">
        <v>48946</v>
      </c>
      <c r="AN19" s="234" t="s">
        <v>189</v>
      </c>
      <c r="AO19" s="234" t="s">
        <v>189</v>
      </c>
      <c r="AP19" s="234" t="s">
        <v>20</v>
      </c>
      <c r="AQ19" s="234" t="s">
        <v>189</v>
      </c>
      <c r="AR19" s="234" t="s">
        <v>190</v>
      </c>
      <c r="AS19" s="233" t="s">
        <v>190</v>
      </c>
      <c r="AT19" s="234" t="s">
        <v>189</v>
      </c>
      <c r="AU19" s="234" t="s">
        <v>189</v>
      </c>
      <c r="AV19" s="234" t="s">
        <v>189</v>
      </c>
      <c r="AW19" s="234" t="s">
        <v>189</v>
      </c>
      <c r="AX19" s="234" t="s">
        <v>189</v>
      </c>
      <c r="AY19" s="234" t="s">
        <v>189</v>
      </c>
      <c r="AZ19" s="234" t="s">
        <v>189</v>
      </c>
      <c r="BA19" s="234" t="s">
        <v>189</v>
      </c>
      <c r="BB19" s="234" t="s">
        <v>189</v>
      </c>
      <c r="BC19" s="234" t="s">
        <v>19</v>
      </c>
      <c r="BD19" s="234" t="s">
        <v>20</v>
      </c>
      <c r="BE19" s="234" t="s">
        <v>20</v>
      </c>
      <c r="BF19" s="234" t="s">
        <v>20</v>
      </c>
      <c r="BG19" s="234" t="s">
        <v>20</v>
      </c>
      <c r="BH19" s="234" t="s">
        <v>20</v>
      </c>
      <c r="BI19" s="234" t="s">
        <v>20</v>
      </c>
      <c r="BJ19" s="239" t="s">
        <v>226</v>
      </c>
    </row>
    <row r="20" spans="1:62" ht="15" customHeight="1" x14ac:dyDescent="0.25">
      <c r="A20" s="243" t="s">
        <v>267</v>
      </c>
      <c r="B20" s="233" t="s">
        <v>191</v>
      </c>
      <c r="C20" s="244">
        <v>203</v>
      </c>
      <c r="D20" s="233">
        <v>1</v>
      </c>
      <c r="E20" s="233" t="s">
        <v>193</v>
      </c>
      <c r="F20" s="233">
        <v>307350</v>
      </c>
      <c r="G20" s="243" t="s">
        <v>315</v>
      </c>
      <c r="H20" s="245">
        <v>44574</v>
      </c>
      <c r="I20" s="245">
        <v>45303</v>
      </c>
      <c r="J20" s="234">
        <v>980</v>
      </c>
      <c r="K20" s="235">
        <v>45000</v>
      </c>
      <c r="L20" s="246" t="s">
        <v>275</v>
      </c>
      <c r="M20" s="237">
        <v>0</v>
      </c>
      <c r="N20" s="239" t="s">
        <v>327</v>
      </c>
      <c r="O20" s="233" t="s">
        <v>195</v>
      </c>
      <c r="P20" s="234" t="s">
        <v>20</v>
      </c>
      <c r="Q20" s="235">
        <v>24521.7</v>
      </c>
      <c r="R20" s="247">
        <v>17836.560000000001</v>
      </c>
      <c r="S20" s="247">
        <v>6685.14</v>
      </c>
      <c r="T20" s="247">
        <v>0</v>
      </c>
      <c r="U20" s="131">
        <v>0</v>
      </c>
      <c r="V20" s="131">
        <v>24521.7</v>
      </c>
      <c r="W20" s="247">
        <v>0.01</v>
      </c>
      <c r="X20" s="234" t="s">
        <v>19</v>
      </c>
      <c r="Y20" s="234" t="s">
        <v>189</v>
      </c>
      <c r="Z20" s="234" t="s">
        <v>189</v>
      </c>
      <c r="AA20" s="234" t="s">
        <v>189</v>
      </c>
      <c r="AB20" s="234" t="s">
        <v>19</v>
      </c>
      <c r="AC20" s="235">
        <v>155160</v>
      </c>
      <c r="AD20" s="240">
        <v>16000</v>
      </c>
      <c r="AE20" s="240">
        <v>0</v>
      </c>
      <c r="AF20" s="241">
        <v>0</v>
      </c>
      <c r="AG20" s="240">
        <v>0</v>
      </c>
      <c r="AH20" s="240">
        <v>0</v>
      </c>
      <c r="AI20" s="248">
        <v>45534</v>
      </c>
      <c r="AJ20" s="235">
        <v>2000</v>
      </c>
      <c r="AK20" s="252" t="s">
        <v>293</v>
      </c>
      <c r="AL20" s="269" t="s">
        <v>189</v>
      </c>
      <c r="AM20" s="236">
        <v>48953</v>
      </c>
      <c r="AN20" s="234" t="s">
        <v>189</v>
      </c>
      <c r="AO20" s="234" t="s">
        <v>189</v>
      </c>
      <c r="AP20" s="234" t="s">
        <v>20</v>
      </c>
      <c r="AQ20" s="234" t="s">
        <v>189</v>
      </c>
      <c r="AR20" s="234" t="s">
        <v>190</v>
      </c>
      <c r="AS20" s="233" t="s">
        <v>190</v>
      </c>
      <c r="AT20" s="234" t="s">
        <v>189</v>
      </c>
      <c r="AU20" s="234" t="s">
        <v>189</v>
      </c>
      <c r="AV20" s="234" t="s">
        <v>189</v>
      </c>
      <c r="AW20" s="234" t="s">
        <v>189</v>
      </c>
      <c r="AX20" s="234" t="s">
        <v>189</v>
      </c>
      <c r="AY20" s="234" t="s">
        <v>189</v>
      </c>
      <c r="AZ20" s="234" t="s">
        <v>189</v>
      </c>
      <c r="BA20" s="234" t="s">
        <v>189</v>
      </c>
      <c r="BB20" s="234" t="s">
        <v>189</v>
      </c>
      <c r="BC20" s="234" t="s">
        <v>19</v>
      </c>
      <c r="BD20" s="234" t="s">
        <v>20</v>
      </c>
      <c r="BE20" s="234" t="s">
        <v>20</v>
      </c>
      <c r="BF20" s="234" t="s">
        <v>20</v>
      </c>
      <c r="BG20" s="234" t="s">
        <v>20</v>
      </c>
      <c r="BH20" s="234" t="s">
        <v>20</v>
      </c>
      <c r="BI20" s="234" t="s">
        <v>20</v>
      </c>
      <c r="BJ20" s="239" t="s">
        <v>226</v>
      </c>
    </row>
    <row r="21" spans="1:62" ht="15" customHeight="1" x14ac:dyDescent="0.25">
      <c r="A21" s="243" t="s">
        <v>268</v>
      </c>
      <c r="B21" s="233" t="s">
        <v>191</v>
      </c>
      <c r="C21" s="244">
        <v>203</v>
      </c>
      <c r="D21" s="233">
        <v>1</v>
      </c>
      <c r="E21" s="233" t="s">
        <v>193</v>
      </c>
      <c r="F21" s="233">
        <v>307350</v>
      </c>
      <c r="G21" s="243" t="s">
        <v>316</v>
      </c>
      <c r="H21" s="245">
        <v>44576</v>
      </c>
      <c r="I21" s="245">
        <v>45305</v>
      </c>
      <c r="J21" s="234">
        <v>980</v>
      </c>
      <c r="K21" s="235">
        <v>15000</v>
      </c>
      <c r="L21" s="246" t="s">
        <v>275</v>
      </c>
      <c r="M21" s="237">
        <v>0</v>
      </c>
      <c r="N21" s="239" t="s">
        <v>327</v>
      </c>
      <c r="O21" s="233" t="s">
        <v>195</v>
      </c>
      <c r="P21" s="234" t="s">
        <v>20</v>
      </c>
      <c r="Q21" s="235">
        <v>3952.7200000000003</v>
      </c>
      <c r="R21" s="247">
        <v>2797.59</v>
      </c>
      <c r="S21" s="247">
        <v>1155.1300000000001</v>
      </c>
      <c r="T21" s="247">
        <v>0</v>
      </c>
      <c r="U21" s="131">
        <v>0</v>
      </c>
      <c r="V21" s="131">
        <v>3952.7200000000003</v>
      </c>
      <c r="W21" s="247">
        <v>10986</v>
      </c>
      <c r="X21" s="234" t="s">
        <v>19</v>
      </c>
      <c r="Y21" s="234" t="s">
        <v>189</v>
      </c>
      <c r="Z21" s="234" t="s">
        <v>189</v>
      </c>
      <c r="AA21" s="234" t="s">
        <v>189</v>
      </c>
      <c r="AB21" s="234" t="s">
        <v>19</v>
      </c>
      <c r="AC21" s="235">
        <v>14395.54</v>
      </c>
      <c r="AD21" s="240">
        <v>8000</v>
      </c>
      <c r="AE21" s="240">
        <v>0</v>
      </c>
      <c r="AF21" s="241">
        <v>0</v>
      </c>
      <c r="AG21" s="240">
        <v>0</v>
      </c>
      <c r="AH21" s="240">
        <v>0</v>
      </c>
      <c r="AI21" s="248">
        <v>45596</v>
      </c>
      <c r="AJ21" s="235">
        <v>1000</v>
      </c>
      <c r="AK21" s="252" t="s">
        <v>293</v>
      </c>
      <c r="AL21" s="269" t="s">
        <v>189</v>
      </c>
      <c r="AM21" s="236">
        <v>48955</v>
      </c>
      <c r="AN21" s="234" t="s">
        <v>189</v>
      </c>
      <c r="AO21" s="234" t="s">
        <v>189</v>
      </c>
      <c r="AP21" s="234" t="s">
        <v>20</v>
      </c>
      <c r="AQ21" s="234" t="s">
        <v>189</v>
      </c>
      <c r="AR21" s="234" t="s">
        <v>190</v>
      </c>
      <c r="AS21" s="233" t="s">
        <v>190</v>
      </c>
      <c r="AT21" s="234" t="s">
        <v>189</v>
      </c>
      <c r="AU21" s="234" t="s">
        <v>189</v>
      </c>
      <c r="AV21" s="234" t="s">
        <v>189</v>
      </c>
      <c r="AW21" s="234" t="s">
        <v>189</v>
      </c>
      <c r="AX21" s="234" t="s">
        <v>189</v>
      </c>
      <c r="AY21" s="234" t="s">
        <v>189</v>
      </c>
      <c r="AZ21" s="234" t="s">
        <v>189</v>
      </c>
      <c r="BA21" s="234" t="s">
        <v>189</v>
      </c>
      <c r="BB21" s="234" t="s">
        <v>189</v>
      </c>
      <c r="BC21" s="234" t="s">
        <v>19</v>
      </c>
      <c r="BD21" s="234" t="s">
        <v>20</v>
      </c>
      <c r="BE21" s="234" t="s">
        <v>20</v>
      </c>
      <c r="BF21" s="234" t="s">
        <v>20</v>
      </c>
      <c r="BG21" s="234" t="s">
        <v>20</v>
      </c>
      <c r="BH21" s="234" t="s">
        <v>20</v>
      </c>
      <c r="BI21" s="234" t="s">
        <v>20</v>
      </c>
      <c r="BJ21" s="239" t="s">
        <v>226</v>
      </c>
    </row>
    <row r="22" spans="1:62" ht="15" customHeight="1" x14ac:dyDescent="0.25">
      <c r="A22" s="243" t="s">
        <v>269</v>
      </c>
      <c r="B22" s="233" t="s">
        <v>191</v>
      </c>
      <c r="C22" s="244">
        <v>203</v>
      </c>
      <c r="D22" s="233">
        <v>1</v>
      </c>
      <c r="E22" s="233" t="s">
        <v>193</v>
      </c>
      <c r="F22" s="233">
        <v>307350</v>
      </c>
      <c r="G22" s="243" t="s">
        <v>317</v>
      </c>
      <c r="H22" s="245">
        <v>44587</v>
      </c>
      <c r="I22" s="245">
        <v>45316</v>
      </c>
      <c r="J22" s="234">
        <v>980</v>
      </c>
      <c r="K22" s="235">
        <v>15000</v>
      </c>
      <c r="L22" s="246" t="s">
        <v>275</v>
      </c>
      <c r="M22" s="237">
        <v>0</v>
      </c>
      <c r="N22" s="239" t="s">
        <v>327</v>
      </c>
      <c r="O22" s="233" t="s">
        <v>195</v>
      </c>
      <c r="P22" s="234" t="s">
        <v>20</v>
      </c>
      <c r="Q22" s="235">
        <v>14290.900000000001</v>
      </c>
      <c r="R22" s="247">
        <v>7834.56</v>
      </c>
      <c r="S22" s="247">
        <v>6456.34</v>
      </c>
      <c r="T22" s="247">
        <v>0</v>
      </c>
      <c r="U22" s="131">
        <v>0</v>
      </c>
      <c r="V22" s="131">
        <v>14290.900000000001</v>
      </c>
      <c r="W22" s="247">
        <v>11497.22</v>
      </c>
      <c r="X22" s="234" t="s">
        <v>19</v>
      </c>
      <c r="Y22" s="234" t="s">
        <v>189</v>
      </c>
      <c r="Z22" s="234" t="s">
        <v>189</v>
      </c>
      <c r="AA22" s="234" t="s">
        <v>189</v>
      </c>
      <c r="AB22" s="234" t="s">
        <v>19</v>
      </c>
      <c r="AC22" s="235">
        <v>7286</v>
      </c>
      <c r="AD22" s="240">
        <v>6000</v>
      </c>
      <c r="AE22" s="240">
        <v>0</v>
      </c>
      <c r="AF22" s="241">
        <v>0</v>
      </c>
      <c r="AG22" s="240">
        <v>0</v>
      </c>
      <c r="AH22" s="240">
        <v>0</v>
      </c>
      <c r="AI22" s="248">
        <v>45534</v>
      </c>
      <c r="AJ22" s="235">
        <v>2000</v>
      </c>
      <c r="AK22" s="252" t="s">
        <v>294</v>
      </c>
      <c r="AL22" s="269" t="s">
        <v>189</v>
      </c>
      <c r="AM22" s="236">
        <v>48966</v>
      </c>
      <c r="AN22" s="234" t="s">
        <v>189</v>
      </c>
      <c r="AO22" s="234" t="s">
        <v>189</v>
      </c>
      <c r="AP22" s="234" t="s">
        <v>20</v>
      </c>
      <c r="AQ22" s="234" t="s">
        <v>189</v>
      </c>
      <c r="AR22" s="234" t="s">
        <v>190</v>
      </c>
      <c r="AS22" s="233" t="s">
        <v>190</v>
      </c>
      <c r="AT22" s="234" t="s">
        <v>189</v>
      </c>
      <c r="AU22" s="234" t="s">
        <v>189</v>
      </c>
      <c r="AV22" s="234" t="s">
        <v>189</v>
      </c>
      <c r="AW22" s="234" t="s">
        <v>189</v>
      </c>
      <c r="AX22" s="234" t="s">
        <v>189</v>
      </c>
      <c r="AY22" s="234" t="s">
        <v>189</v>
      </c>
      <c r="AZ22" s="234" t="s">
        <v>189</v>
      </c>
      <c r="BA22" s="234" t="s">
        <v>189</v>
      </c>
      <c r="BB22" s="234" t="s">
        <v>189</v>
      </c>
      <c r="BC22" s="234" t="s">
        <v>19</v>
      </c>
      <c r="BD22" s="234" t="s">
        <v>20</v>
      </c>
      <c r="BE22" s="234" t="s">
        <v>20</v>
      </c>
      <c r="BF22" s="234" t="s">
        <v>20</v>
      </c>
      <c r="BG22" s="234" t="s">
        <v>20</v>
      </c>
      <c r="BH22" s="234" t="s">
        <v>20</v>
      </c>
      <c r="BI22" s="234" t="s">
        <v>20</v>
      </c>
      <c r="BJ22" s="239" t="s">
        <v>226</v>
      </c>
    </row>
    <row r="23" spans="1:62" ht="15" customHeight="1" x14ac:dyDescent="0.25">
      <c r="A23" s="243" t="s">
        <v>270</v>
      </c>
      <c r="B23" s="233" t="s">
        <v>191</v>
      </c>
      <c r="C23" s="244">
        <v>203</v>
      </c>
      <c r="D23" s="233">
        <v>1</v>
      </c>
      <c r="E23" s="233" t="s">
        <v>193</v>
      </c>
      <c r="F23" s="233">
        <v>307350</v>
      </c>
      <c r="G23" s="243" t="s">
        <v>318</v>
      </c>
      <c r="H23" s="245">
        <v>44590</v>
      </c>
      <c r="I23" s="245">
        <v>45319</v>
      </c>
      <c r="J23" s="234">
        <v>980</v>
      </c>
      <c r="K23" s="235">
        <v>28000</v>
      </c>
      <c r="L23" s="246" t="s">
        <v>275</v>
      </c>
      <c r="M23" s="237">
        <v>0</v>
      </c>
      <c r="N23" s="239" t="s">
        <v>327</v>
      </c>
      <c r="O23" s="233" t="s">
        <v>195</v>
      </c>
      <c r="P23" s="234" t="s">
        <v>20</v>
      </c>
      <c r="Q23" s="235">
        <v>15017.86</v>
      </c>
      <c r="R23" s="247">
        <v>12796.11</v>
      </c>
      <c r="S23" s="247">
        <v>2221.75</v>
      </c>
      <c r="T23" s="247">
        <v>0</v>
      </c>
      <c r="U23" s="131">
        <v>0</v>
      </c>
      <c r="V23" s="131">
        <v>15017.86</v>
      </c>
      <c r="W23" s="247">
        <v>0.01</v>
      </c>
      <c r="X23" s="234" t="s">
        <v>19</v>
      </c>
      <c r="Y23" s="234" t="s">
        <v>189</v>
      </c>
      <c r="Z23" s="234" t="s">
        <v>189</v>
      </c>
      <c r="AA23" s="234" t="s">
        <v>189</v>
      </c>
      <c r="AB23" s="234" t="s">
        <v>19</v>
      </c>
      <c r="AC23" s="235">
        <v>29634.49</v>
      </c>
      <c r="AD23" s="240">
        <v>14430</v>
      </c>
      <c r="AE23" s="240">
        <v>3330</v>
      </c>
      <c r="AF23" s="241">
        <v>2220</v>
      </c>
      <c r="AG23" s="240">
        <v>0</v>
      </c>
      <c r="AH23" s="240">
        <v>0</v>
      </c>
      <c r="AI23" s="248">
        <v>45798</v>
      </c>
      <c r="AJ23" s="235">
        <v>1110</v>
      </c>
      <c r="AK23" s="252" t="s">
        <v>295</v>
      </c>
      <c r="AL23" s="269" t="s">
        <v>189</v>
      </c>
      <c r="AM23" s="236">
        <v>48969</v>
      </c>
      <c r="AN23" s="234" t="s">
        <v>189</v>
      </c>
      <c r="AO23" s="234" t="s">
        <v>189</v>
      </c>
      <c r="AP23" s="234" t="s">
        <v>20</v>
      </c>
      <c r="AQ23" s="234" t="s">
        <v>189</v>
      </c>
      <c r="AR23" s="234" t="s">
        <v>190</v>
      </c>
      <c r="AS23" s="233" t="s">
        <v>190</v>
      </c>
      <c r="AT23" s="234" t="s">
        <v>189</v>
      </c>
      <c r="AU23" s="234" t="s">
        <v>189</v>
      </c>
      <c r="AV23" s="234" t="s">
        <v>189</v>
      </c>
      <c r="AW23" s="234" t="s">
        <v>189</v>
      </c>
      <c r="AX23" s="234" t="s">
        <v>189</v>
      </c>
      <c r="AY23" s="234" t="s">
        <v>189</v>
      </c>
      <c r="AZ23" s="234" t="s">
        <v>189</v>
      </c>
      <c r="BA23" s="234" t="s">
        <v>189</v>
      </c>
      <c r="BB23" s="234" t="s">
        <v>189</v>
      </c>
      <c r="BC23" s="234" t="s">
        <v>19</v>
      </c>
      <c r="BD23" s="234" t="s">
        <v>20</v>
      </c>
      <c r="BE23" s="234" t="s">
        <v>20</v>
      </c>
      <c r="BF23" s="234" t="s">
        <v>20</v>
      </c>
      <c r="BG23" s="234" t="s">
        <v>20</v>
      </c>
      <c r="BH23" s="234" t="s">
        <v>20</v>
      </c>
      <c r="BI23" s="234" t="s">
        <v>20</v>
      </c>
      <c r="BJ23" s="239" t="s">
        <v>226</v>
      </c>
    </row>
    <row r="24" spans="1:62" ht="15" customHeight="1" x14ac:dyDescent="0.25">
      <c r="A24" s="243" t="s">
        <v>271</v>
      </c>
      <c r="B24" s="233" t="s">
        <v>191</v>
      </c>
      <c r="C24" s="244">
        <v>205</v>
      </c>
      <c r="D24" s="233">
        <v>1</v>
      </c>
      <c r="E24" s="233" t="s">
        <v>193</v>
      </c>
      <c r="F24" s="233">
        <v>307350</v>
      </c>
      <c r="G24" s="243" t="s">
        <v>319</v>
      </c>
      <c r="H24" s="245">
        <v>44597</v>
      </c>
      <c r="I24" s="245">
        <v>45327</v>
      </c>
      <c r="J24" s="234">
        <v>980</v>
      </c>
      <c r="K24" s="235">
        <v>1219.0999999999999</v>
      </c>
      <c r="L24" s="233">
        <v>9.9999999999999991E-6</v>
      </c>
      <c r="M24" s="237">
        <v>0</v>
      </c>
      <c r="N24" s="239" t="s">
        <v>194</v>
      </c>
      <c r="O24" s="233" t="s">
        <v>195</v>
      </c>
      <c r="P24" s="234" t="s">
        <v>20</v>
      </c>
      <c r="Q24" s="235">
        <v>414.4</v>
      </c>
      <c r="R24" s="247">
        <v>304.7</v>
      </c>
      <c r="S24" s="247">
        <v>0</v>
      </c>
      <c r="T24" s="247">
        <v>109.7</v>
      </c>
      <c r="U24" s="131">
        <v>0</v>
      </c>
      <c r="V24" s="131">
        <v>414.4</v>
      </c>
      <c r="W24" s="247">
        <v>124.5</v>
      </c>
      <c r="X24" s="234" t="s">
        <v>19</v>
      </c>
      <c r="Y24" s="234" t="s">
        <v>189</v>
      </c>
      <c r="Z24" s="234" t="s">
        <v>189</v>
      </c>
      <c r="AA24" s="234" t="s">
        <v>189</v>
      </c>
      <c r="AB24" s="234" t="s">
        <v>19</v>
      </c>
      <c r="AC24" s="235">
        <v>1309.32</v>
      </c>
      <c r="AD24" s="240">
        <v>0</v>
      </c>
      <c r="AE24" s="240">
        <v>0</v>
      </c>
      <c r="AF24" s="241">
        <v>0</v>
      </c>
      <c r="AG24" s="240">
        <v>0</v>
      </c>
      <c r="AH24" s="240">
        <v>0</v>
      </c>
      <c r="AI24" s="248">
        <v>45144</v>
      </c>
      <c r="AJ24" s="235">
        <v>72.739999999999995</v>
      </c>
      <c r="AK24" s="252" t="s">
        <v>296</v>
      </c>
      <c r="AL24" s="269" t="s">
        <v>189</v>
      </c>
      <c r="AM24" s="236">
        <v>48977</v>
      </c>
      <c r="AN24" s="234" t="s">
        <v>189</v>
      </c>
      <c r="AO24" s="234" t="s">
        <v>189</v>
      </c>
      <c r="AP24" s="234" t="s">
        <v>20</v>
      </c>
      <c r="AQ24" s="234" t="s">
        <v>189</v>
      </c>
      <c r="AR24" s="234" t="s">
        <v>190</v>
      </c>
      <c r="AS24" s="233" t="s">
        <v>190</v>
      </c>
      <c r="AT24" s="234" t="s">
        <v>189</v>
      </c>
      <c r="AU24" s="234" t="s">
        <v>189</v>
      </c>
      <c r="AV24" s="234" t="s">
        <v>189</v>
      </c>
      <c r="AW24" s="234" t="s">
        <v>189</v>
      </c>
      <c r="AX24" s="234" t="s">
        <v>189</v>
      </c>
      <c r="AY24" s="234" t="s">
        <v>189</v>
      </c>
      <c r="AZ24" s="234" t="s">
        <v>189</v>
      </c>
      <c r="BA24" s="234" t="s">
        <v>189</v>
      </c>
      <c r="BB24" s="234" t="s">
        <v>189</v>
      </c>
      <c r="BC24" s="234" t="s">
        <v>19</v>
      </c>
      <c r="BD24" s="234" t="s">
        <v>20</v>
      </c>
      <c r="BE24" s="234" t="s">
        <v>20</v>
      </c>
      <c r="BF24" s="234" t="s">
        <v>20</v>
      </c>
      <c r="BG24" s="234" t="s">
        <v>20</v>
      </c>
      <c r="BH24" s="234" t="s">
        <v>20</v>
      </c>
      <c r="BI24" s="234" t="s">
        <v>20</v>
      </c>
      <c r="BJ24" s="239" t="s">
        <v>226</v>
      </c>
    </row>
    <row r="25" spans="1:62" ht="15" customHeight="1" x14ac:dyDescent="0.25">
      <c r="A25" s="243" t="s">
        <v>272</v>
      </c>
      <c r="B25" s="233" t="s">
        <v>191</v>
      </c>
      <c r="C25" s="244">
        <v>205</v>
      </c>
      <c r="D25" s="233">
        <v>1</v>
      </c>
      <c r="E25" s="233" t="s">
        <v>193</v>
      </c>
      <c r="F25" s="233">
        <v>307350</v>
      </c>
      <c r="G25" s="243" t="s">
        <v>320</v>
      </c>
      <c r="H25" s="245">
        <v>44602</v>
      </c>
      <c r="I25" s="245">
        <v>45331</v>
      </c>
      <c r="J25" s="234">
        <v>980</v>
      </c>
      <c r="K25" s="235">
        <v>2567.6028000000001</v>
      </c>
      <c r="L25" s="233">
        <v>9.9999999999999991E-6</v>
      </c>
      <c r="M25" s="237">
        <v>0</v>
      </c>
      <c r="N25" s="239" t="s">
        <v>194</v>
      </c>
      <c r="O25" s="233" t="s">
        <v>195</v>
      </c>
      <c r="P25" s="234" t="s">
        <v>20</v>
      </c>
      <c r="Q25" s="235">
        <v>873.06</v>
      </c>
      <c r="R25" s="247">
        <v>595.74</v>
      </c>
      <c r="S25" s="247">
        <v>0</v>
      </c>
      <c r="T25" s="247">
        <v>277.32</v>
      </c>
      <c r="U25" s="131">
        <v>0</v>
      </c>
      <c r="V25" s="131">
        <v>873.06</v>
      </c>
      <c r="W25" s="247">
        <v>486.96</v>
      </c>
      <c r="X25" s="234" t="s">
        <v>19</v>
      </c>
      <c r="Y25" s="234" t="s">
        <v>189</v>
      </c>
      <c r="Z25" s="234" t="s">
        <v>189</v>
      </c>
      <c r="AA25" s="234" t="s">
        <v>189</v>
      </c>
      <c r="AB25" s="234" t="s">
        <v>19</v>
      </c>
      <c r="AC25" s="235">
        <v>2803.8199999999997</v>
      </c>
      <c r="AD25" s="240">
        <v>0</v>
      </c>
      <c r="AE25" s="240">
        <v>0</v>
      </c>
      <c r="AF25" s="241">
        <v>0</v>
      </c>
      <c r="AG25" s="240">
        <v>0</v>
      </c>
      <c r="AH25" s="240">
        <v>0</v>
      </c>
      <c r="AI25" s="248">
        <v>45169</v>
      </c>
      <c r="AJ25" s="235">
        <v>46.22</v>
      </c>
      <c r="AK25" s="252" t="s">
        <v>297</v>
      </c>
      <c r="AL25" s="269" t="s">
        <v>189</v>
      </c>
      <c r="AM25" s="236">
        <v>48981</v>
      </c>
      <c r="AN25" s="234" t="s">
        <v>189</v>
      </c>
      <c r="AO25" s="234" t="s">
        <v>189</v>
      </c>
      <c r="AP25" s="234" t="s">
        <v>20</v>
      </c>
      <c r="AQ25" s="234" t="s">
        <v>189</v>
      </c>
      <c r="AR25" s="234" t="s">
        <v>190</v>
      </c>
      <c r="AS25" s="233" t="s">
        <v>190</v>
      </c>
      <c r="AT25" s="234" t="s">
        <v>189</v>
      </c>
      <c r="AU25" s="234" t="s">
        <v>189</v>
      </c>
      <c r="AV25" s="234" t="s">
        <v>189</v>
      </c>
      <c r="AW25" s="234" t="s">
        <v>189</v>
      </c>
      <c r="AX25" s="234" t="s">
        <v>189</v>
      </c>
      <c r="AY25" s="234" t="s">
        <v>189</v>
      </c>
      <c r="AZ25" s="234" t="s">
        <v>189</v>
      </c>
      <c r="BA25" s="234" t="s">
        <v>189</v>
      </c>
      <c r="BB25" s="234" t="s">
        <v>189</v>
      </c>
      <c r="BC25" s="234" t="s">
        <v>19</v>
      </c>
      <c r="BD25" s="234" t="s">
        <v>20</v>
      </c>
      <c r="BE25" s="234" t="s">
        <v>20</v>
      </c>
      <c r="BF25" s="234" t="s">
        <v>20</v>
      </c>
      <c r="BG25" s="234" t="s">
        <v>20</v>
      </c>
      <c r="BH25" s="234" t="s">
        <v>20</v>
      </c>
      <c r="BI25" s="234" t="s">
        <v>20</v>
      </c>
      <c r="BJ25" s="239" t="s">
        <v>226</v>
      </c>
    </row>
    <row r="26" spans="1:62" ht="15" customHeight="1" x14ac:dyDescent="0.25">
      <c r="A26" s="243" t="s">
        <v>273</v>
      </c>
      <c r="B26" s="233" t="s">
        <v>191</v>
      </c>
      <c r="C26" s="244">
        <v>205</v>
      </c>
      <c r="D26" s="233">
        <v>1</v>
      </c>
      <c r="E26" s="233" t="s">
        <v>193</v>
      </c>
      <c r="F26" s="233">
        <v>307350</v>
      </c>
      <c r="G26" s="243" t="s">
        <v>321</v>
      </c>
      <c r="H26" s="245">
        <v>44609</v>
      </c>
      <c r="I26" s="245">
        <v>45339</v>
      </c>
      <c r="J26" s="234">
        <v>980</v>
      </c>
      <c r="K26" s="235">
        <v>1421.5</v>
      </c>
      <c r="L26" s="233">
        <v>9.9999999999999991E-6</v>
      </c>
      <c r="M26" s="249">
        <v>1.8</v>
      </c>
      <c r="N26" s="239" t="s">
        <v>194</v>
      </c>
      <c r="O26" s="233" t="s">
        <v>195</v>
      </c>
      <c r="P26" s="234" t="s">
        <v>20</v>
      </c>
      <c r="Q26" s="235">
        <v>1020.52</v>
      </c>
      <c r="R26" s="247">
        <v>329.76</v>
      </c>
      <c r="S26" s="247">
        <v>0</v>
      </c>
      <c r="T26" s="247">
        <v>690.76</v>
      </c>
      <c r="U26" s="131">
        <v>0</v>
      </c>
      <c r="V26" s="131">
        <v>1020.52</v>
      </c>
      <c r="W26" s="247">
        <v>149.68</v>
      </c>
      <c r="X26" s="234" t="s">
        <v>19</v>
      </c>
      <c r="Y26" s="234" t="s">
        <v>189</v>
      </c>
      <c r="Z26" s="234" t="s">
        <v>189</v>
      </c>
      <c r="AA26" s="234" t="s">
        <v>189</v>
      </c>
      <c r="AB26" s="234" t="s">
        <v>19</v>
      </c>
      <c r="AC26" s="235">
        <v>1552.54</v>
      </c>
      <c r="AD26" s="240">
        <v>0</v>
      </c>
      <c r="AE26" s="240">
        <v>0</v>
      </c>
      <c r="AF26" s="241">
        <v>0</v>
      </c>
      <c r="AG26" s="240">
        <v>0</v>
      </c>
      <c r="AH26" s="240">
        <v>0</v>
      </c>
      <c r="AI26" s="248">
        <v>45169</v>
      </c>
      <c r="AJ26" s="235">
        <v>25.6</v>
      </c>
      <c r="AK26" s="252" t="s">
        <v>296</v>
      </c>
      <c r="AL26" s="269" t="s">
        <v>189</v>
      </c>
      <c r="AM26" s="236">
        <v>48989</v>
      </c>
      <c r="AN26" s="234" t="s">
        <v>189</v>
      </c>
      <c r="AO26" s="234" t="s">
        <v>189</v>
      </c>
      <c r="AP26" s="234" t="s">
        <v>20</v>
      </c>
      <c r="AQ26" s="234" t="s">
        <v>189</v>
      </c>
      <c r="AR26" s="234" t="s">
        <v>190</v>
      </c>
      <c r="AS26" s="233" t="s">
        <v>190</v>
      </c>
      <c r="AT26" s="234" t="s">
        <v>189</v>
      </c>
      <c r="AU26" s="234" t="s">
        <v>189</v>
      </c>
      <c r="AV26" s="234" t="s">
        <v>189</v>
      </c>
      <c r="AW26" s="234" t="s">
        <v>189</v>
      </c>
      <c r="AX26" s="234" t="s">
        <v>189</v>
      </c>
      <c r="AY26" s="234" t="s">
        <v>189</v>
      </c>
      <c r="AZ26" s="234" t="s">
        <v>189</v>
      </c>
      <c r="BA26" s="234" t="s">
        <v>189</v>
      </c>
      <c r="BB26" s="234" t="s">
        <v>189</v>
      </c>
      <c r="BC26" s="234" t="s">
        <v>19</v>
      </c>
      <c r="BD26" s="234" t="s">
        <v>20</v>
      </c>
      <c r="BE26" s="234" t="s">
        <v>20</v>
      </c>
      <c r="BF26" s="234" t="s">
        <v>20</v>
      </c>
      <c r="BG26" s="234" t="s">
        <v>20</v>
      </c>
      <c r="BH26" s="234" t="s">
        <v>20</v>
      </c>
      <c r="BI26" s="234" t="s">
        <v>20</v>
      </c>
      <c r="BJ26" s="239" t="s">
        <v>226</v>
      </c>
    </row>
    <row r="27" spans="1:62" ht="15" customHeight="1" x14ac:dyDescent="0.25">
      <c r="A27" s="243" t="s">
        <v>274</v>
      </c>
      <c r="B27" s="233" t="s">
        <v>191</v>
      </c>
      <c r="C27" s="244">
        <v>203</v>
      </c>
      <c r="D27" s="233">
        <v>1</v>
      </c>
      <c r="E27" s="233" t="s">
        <v>193</v>
      </c>
      <c r="F27" s="233">
        <v>307350</v>
      </c>
      <c r="G27" s="243" t="s">
        <v>322</v>
      </c>
      <c r="H27" s="245">
        <v>45044</v>
      </c>
      <c r="I27" s="245">
        <v>45774</v>
      </c>
      <c r="J27" s="234">
        <v>980</v>
      </c>
      <c r="K27" s="235">
        <v>10000</v>
      </c>
      <c r="L27" s="246" t="s">
        <v>275</v>
      </c>
      <c r="M27" s="237">
        <v>0</v>
      </c>
      <c r="N27" s="239" t="s">
        <v>194</v>
      </c>
      <c r="O27" s="233" t="s">
        <v>195</v>
      </c>
      <c r="P27" s="234" t="s">
        <v>20</v>
      </c>
      <c r="Q27" s="235">
        <v>5041.34</v>
      </c>
      <c r="R27" s="247">
        <v>3846.25</v>
      </c>
      <c r="S27" s="247">
        <v>1195.0899999999999</v>
      </c>
      <c r="T27" s="247">
        <v>0</v>
      </c>
      <c r="U27" s="131">
        <v>0</v>
      </c>
      <c r="V27" s="131">
        <v>5041.34</v>
      </c>
      <c r="W27" s="247">
        <v>7965.14</v>
      </c>
      <c r="X27" s="234" t="s">
        <v>19</v>
      </c>
      <c r="Y27" s="234" t="s">
        <v>189</v>
      </c>
      <c r="Z27" s="234" t="s">
        <v>189</v>
      </c>
      <c r="AA27" s="234" t="s">
        <v>189</v>
      </c>
      <c r="AB27" s="234" t="s">
        <v>19</v>
      </c>
      <c r="AC27" s="235">
        <v>30508.420000000002</v>
      </c>
      <c r="AD27" s="240">
        <v>3000</v>
      </c>
      <c r="AE27" s="240">
        <v>4000</v>
      </c>
      <c r="AF27" s="241">
        <v>0</v>
      </c>
      <c r="AG27" s="240">
        <v>0</v>
      </c>
      <c r="AH27" s="240">
        <v>0</v>
      </c>
      <c r="AI27" s="248">
        <v>45734</v>
      </c>
      <c r="AJ27" s="235">
        <v>2000</v>
      </c>
      <c r="AK27" s="252" t="s">
        <v>298</v>
      </c>
      <c r="AL27" s="269" t="s">
        <v>189</v>
      </c>
      <c r="AM27" s="236">
        <v>49424</v>
      </c>
      <c r="AN27" s="234" t="s">
        <v>189</v>
      </c>
      <c r="AO27" s="234" t="s">
        <v>189</v>
      </c>
      <c r="AP27" s="234" t="s">
        <v>20</v>
      </c>
      <c r="AQ27" s="234" t="s">
        <v>189</v>
      </c>
      <c r="AR27" s="234" t="s">
        <v>190</v>
      </c>
      <c r="AS27" s="233" t="s">
        <v>190</v>
      </c>
      <c r="AT27" s="234" t="s">
        <v>189</v>
      </c>
      <c r="AU27" s="234" t="s">
        <v>189</v>
      </c>
      <c r="AV27" s="234" t="s">
        <v>189</v>
      </c>
      <c r="AW27" s="234" t="s">
        <v>189</v>
      </c>
      <c r="AX27" s="234" t="s">
        <v>189</v>
      </c>
      <c r="AY27" s="234" t="s">
        <v>189</v>
      </c>
      <c r="AZ27" s="234" t="s">
        <v>189</v>
      </c>
      <c r="BA27" s="234" t="s">
        <v>189</v>
      </c>
      <c r="BB27" s="234" t="s">
        <v>189</v>
      </c>
      <c r="BC27" s="234" t="s">
        <v>19</v>
      </c>
      <c r="BD27" s="234" t="s">
        <v>20</v>
      </c>
      <c r="BE27" s="234" t="s">
        <v>20</v>
      </c>
      <c r="BF27" s="234" t="s">
        <v>20</v>
      </c>
      <c r="BG27" s="234" t="s">
        <v>20</v>
      </c>
      <c r="BH27" s="234" t="s">
        <v>20</v>
      </c>
      <c r="BI27" s="234" t="s">
        <v>20</v>
      </c>
      <c r="BJ27" s="239" t="s">
        <v>227</v>
      </c>
    </row>
    <row r="28" spans="1:62" ht="15" customHeight="1" x14ac:dyDescent="0.2">
      <c r="A28" s="265" t="s">
        <v>328</v>
      </c>
      <c r="B28" s="266" t="s">
        <v>191</v>
      </c>
      <c r="C28" s="267">
        <v>203</v>
      </c>
      <c r="D28" s="266">
        <v>1</v>
      </c>
      <c r="E28" s="266" t="s">
        <v>193</v>
      </c>
      <c r="F28" s="266">
        <v>307350</v>
      </c>
      <c r="G28" s="265" t="s">
        <v>381</v>
      </c>
      <c r="H28" s="268">
        <v>43311</v>
      </c>
      <c r="I28" s="268">
        <v>45156</v>
      </c>
      <c r="J28" s="269">
        <v>980</v>
      </c>
      <c r="K28" s="270">
        <v>4204</v>
      </c>
      <c r="L28" s="271" t="s">
        <v>433</v>
      </c>
      <c r="M28" s="272">
        <v>0</v>
      </c>
      <c r="N28" s="266" t="s">
        <v>327</v>
      </c>
      <c r="O28" s="266" t="s">
        <v>195</v>
      </c>
      <c r="P28" s="269" t="s">
        <v>20</v>
      </c>
      <c r="Q28" s="273">
        <v>4198.41</v>
      </c>
      <c r="R28" s="274">
        <v>4198.41</v>
      </c>
      <c r="S28" s="223">
        <v>0</v>
      </c>
      <c r="T28" s="274">
        <v>0</v>
      </c>
      <c r="U28" s="275">
        <v>0</v>
      </c>
      <c r="V28" s="273">
        <v>4198.41</v>
      </c>
      <c r="W28" s="276">
        <v>3636.75</v>
      </c>
      <c r="X28" s="269" t="s">
        <v>19</v>
      </c>
      <c r="Y28" s="234" t="s">
        <v>189</v>
      </c>
      <c r="Z28" s="234" t="s">
        <v>189</v>
      </c>
      <c r="AA28" s="234" t="s">
        <v>189</v>
      </c>
      <c r="AB28" s="234" t="s">
        <v>19</v>
      </c>
      <c r="AC28" s="274">
        <v>4500</v>
      </c>
      <c r="AD28" s="277">
        <v>0</v>
      </c>
      <c r="AE28" s="277">
        <v>0</v>
      </c>
      <c r="AF28" s="277">
        <v>0</v>
      </c>
      <c r="AG28" s="277">
        <v>0</v>
      </c>
      <c r="AH28" s="277">
        <v>0</v>
      </c>
      <c r="AI28" s="278">
        <v>44935</v>
      </c>
      <c r="AJ28" s="279">
        <v>4500</v>
      </c>
      <c r="AK28" s="280" t="s">
        <v>282</v>
      </c>
      <c r="AL28" s="269" t="s">
        <v>189</v>
      </c>
      <c r="AM28" s="281">
        <v>48806</v>
      </c>
      <c r="AN28" s="234" t="s">
        <v>189</v>
      </c>
      <c r="AO28" s="234" t="s">
        <v>189</v>
      </c>
      <c r="AP28" s="234" t="s">
        <v>20</v>
      </c>
      <c r="AQ28" s="234" t="s">
        <v>189</v>
      </c>
      <c r="AR28" s="234" t="s">
        <v>190</v>
      </c>
      <c r="AS28" s="233" t="s">
        <v>190</v>
      </c>
      <c r="AT28" s="234" t="s">
        <v>189</v>
      </c>
      <c r="AU28" s="234" t="s">
        <v>189</v>
      </c>
      <c r="AV28" s="234" t="s">
        <v>189</v>
      </c>
      <c r="AW28" s="234" t="s">
        <v>189</v>
      </c>
      <c r="AX28" s="234" t="s">
        <v>189</v>
      </c>
      <c r="AY28" s="234" t="s">
        <v>189</v>
      </c>
      <c r="AZ28" s="234" t="s">
        <v>189</v>
      </c>
      <c r="BA28" s="234" t="s">
        <v>189</v>
      </c>
      <c r="BB28" s="234" t="s">
        <v>189</v>
      </c>
      <c r="BC28" s="234" t="s">
        <v>19</v>
      </c>
      <c r="BD28" s="234" t="s">
        <v>20</v>
      </c>
      <c r="BE28" s="234" t="s">
        <v>20</v>
      </c>
      <c r="BF28" s="234" t="s">
        <v>20</v>
      </c>
      <c r="BG28" s="234" t="s">
        <v>20</v>
      </c>
      <c r="BH28" s="234" t="s">
        <v>20</v>
      </c>
      <c r="BI28" s="234" t="s">
        <v>20</v>
      </c>
      <c r="BJ28" s="282" t="s">
        <v>472</v>
      </c>
    </row>
    <row r="29" spans="1:62" ht="15" customHeight="1" x14ac:dyDescent="0.2">
      <c r="A29" s="265" t="s">
        <v>329</v>
      </c>
      <c r="B29" s="266" t="s">
        <v>191</v>
      </c>
      <c r="C29" s="267">
        <v>203</v>
      </c>
      <c r="D29" s="266">
        <v>1</v>
      </c>
      <c r="E29" s="266" t="s">
        <v>193</v>
      </c>
      <c r="F29" s="266">
        <v>307350</v>
      </c>
      <c r="G29" s="265" t="s">
        <v>382</v>
      </c>
      <c r="H29" s="268">
        <v>43579</v>
      </c>
      <c r="I29" s="268">
        <v>45564</v>
      </c>
      <c r="J29" s="269">
        <v>980</v>
      </c>
      <c r="K29" s="276">
        <v>50000</v>
      </c>
      <c r="L29" s="271" t="s">
        <v>433</v>
      </c>
      <c r="M29" s="272">
        <v>0</v>
      </c>
      <c r="N29" s="266" t="s">
        <v>327</v>
      </c>
      <c r="O29" s="266" t="s">
        <v>195</v>
      </c>
      <c r="P29" s="269" t="s">
        <v>20</v>
      </c>
      <c r="Q29" s="273">
        <v>50364.38</v>
      </c>
      <c r="R29" s="274">
        <v>50000</v>
      </c>
      <c r="S29" s="223">
        <v>364.38</v>
      </c>
      <c r="T29" s="274">
        <v>0</v>
      </c>
      <c r="U29" s="275">
        <v>0</v>
      </c>
      <c r="V29" s="273">
        <v>50364.38</v>
      </c>
      <c r="W29" s="276">
        <v>26430.799999999999</v>
      </c>
      <c r="X29" s="269" t="s">
        <v>19</v>
      </c>
      <c r="Y29" s="234" t="s">
        <v>189</v>
      </c>
      <c r="Z29" s="234" t="s">
        <v>189</v>
      </c>
      <c r="AA29" s="234" t="s">
        <v>189</v>
      </c>
      <c r="AB29" s="234" t="s">
        <v>19</v>
      </c>
      <c r="AC29" s="274">
        <v>17920</v>
      </c>
      <c r="AD29" s="277">
        <v>0</v>
      </c>
      <c r="AE29" s="277">
        <v>0</v>
      </c>
      <c r="AF29" s="277">
        <v>0</v>
      </c>
      <c r="AG29" s="277">
        <v>0</v>
      </c>
      <c r="AH29" s="277">
        <v>0</v>
      </c>
      <c r="AI29" s="278">
        <v>45120</v>
      </c>
      <c r="AJ29" s="279">
        <v>3700</v>
      </c>
      <c r="AK29" s="280" t="s">
        <v>434</v>
      </c>
      <c r="AL29" s="269" t="s">
        <v>189</v>
      </c>
      <c r="AM29" s="281">
        <v>49214</v>
      </c>
      <c r="AN29" s="234" t="s">
        <v>189</v>
      </c>
      <c r="AO29" s="234" t="s">
        <v>189</v>
      </c>
      <c r="AP29" s="234" t="s">
        <v>20</v>
      </c>
      <c r="AQ29" s="234" t="s">
        <v>189</v>
      </c>
      <c r="AR29" s="234" t="s">
        <v>190</v>
      </c>
      <c r="AS29" s="233" t="s">
        <v>190</v>
      </c>
      <c r="AT29" s="234" t="s">
        <v>189</v>
      </c>
      <c r="AU29" s="234" t="s">
        <v>189</v>
      </c>
      <c r="AV29" s="234" t="s">
        <v>189</v>
      </c>
      <c r="AW29" s="234" t="s">
        <v>189</v>
      </c>
      <c r="AX29" s="234" t="s">
        <v>189</v>
      </c>
      <c r="AY29" s="234" t="s">
        <v>189</v>
      </c>
      <c r="AZ29" s="234" t="s">
        <v>189</v>
      </c>
      <c r="BA29" s="234" t="s">
        <v>189</v>
      </c>
      <c r="BB29" s="234" t="s">
        <v>189</v>
      </c>
      <c r="BC29" s="234" t="s">
        <v>19</v>
      </c>
      <c r="BD29" s="234" t="s">
        <v>20</v>
      </c>
      <c r="BE29" s="234" t="s">
        <v>20</v>
      </c>
      <c r="BF29" s="234" t="s">
        <v>20</v>
      </c>
      <c r="BG29" s="234" t="s">
        <v>20</v>
      </c>
      <c r="BH29" s="234" t="s">
        <v>20</v>
      </c>
      <c r="BI29" s="234" t="s">
        <v>20</v>
      </c>
      <c r="BJ29" s="282" t="s">
        <v>472</v>
      </c>
    </row>
    <row r="30" spans="1:62" ht="15" customHeight="1" x14ac:dyDescent="0.2">
      <c r="A30" s="265" t="s">
        <v>330</v>
      </c>
      <c r="B30" s="266" t="s">
        <v>191</v>
      </c>
      <c r="C30" s="267">
        <v>203</v>
      </c>
      <c r="D30" s="266">
        <v>1</v>
      </c>
      <c r="E30" s="266" t="s">
        <v>193</v>
      </c>
      <c r="F30" s="266">
        <v>307350</v>
      </c>
      <c r="G30" s="265" t="s">
        <v>383</v>
      </c>
      <c r="H30" s="268">
        <v>44174</v>
      </c>
      <c r="I30" s="268">
        <v>44903</v>
      </c>
      <c r="J30" s="269">
        <v>980</v>
      </c>
      <c r="K30" s="276">
        <v>30000</v>
      </c>
      <c r="L30" s="271" t="s">
        <v>433</v>
      </c>
      <c r="M30" s="272">
        <v>0</v>
      </c>
      <c r="N30" s="266" t="s">
        <v>327</v>
      </c>
      <c r="O30" s="266" t="s">
        <v>195</v>
      </c>
      <c r="P30" s="269" t="s">
        <v>20</v>
      </c>
      <c r="Q30" s="273">
        <v>20984.34</v>
      </c>
      <c r="R30" s="274">
        <v>20984.34</v>
      </c>
      <c r="S30" s="223">
        <v>0</v>
      </c>
      <c r="T30" s="274">
        <v>0</v>
      </c>
      <c r="U30" s="275">
        <v>0</v>
      </c>
      <c r="V30" s="273">
        <v>20984.34</v>
      </c>
      <c r="W30" s="276">
        <v>0.01</v>
      </c>
      <c r="X30" s="269" t="s">
        <v>19</v>
      </c>
      <c r="Y30" s="234" t="s">
        <v>189</v>
      </c>
      <c r="Z30" s="234" t="s">
        <v>189</v>
      </c>
      <c r="AA30" s="234" t="s">
        <v>189</v>
      </c>
      <c r="AB30" s="234" t="s">
        <v>19</v>
      </c>
      <c r="AC30" s="274">
        <v>9015.66</v>
      </c>
      <c r="AD30" s="277">
        <v>0</v>
      </c>
      <c r="AE30" s="277">
        <v>0</v>
      </c>
      <c r="AF30" s="277">
        <v>0</v>
      </c>
      <c r="AG30" s="277">
        <v>0</v>
      </c>
      <c r="AH30" s="277">
        <v>0</v>
      </c>
      <c r="AI30" s="278">
        <v>45112</v>
      </c>
      <c r="AJ30" s="279">
        <v>500</v>
      </c>
      <c r="AK30" s="280" t="s">
        <v>435</v>
      </c>
      <c r="AL30" s="269" t="s">
        <v>189</v>
      </c>
      <c r="AM30" s="281">
        <v>48553</v>
      </c>
      <c r="AN30" s="234" t="s">
        <v>189</v>
      </c>
      <c r="AO30" s="234" t="s">
        <v>189</v>
      </c>
      <c r="AP30" s="234" t="s">
        <v>20</v>
      </c>
      <c r="AQ30" s="234" t="s">
        <v>189</v>
      </c>
      <c r="AR30" s="234" t="s">
        <v>190</v>
      </c>
      <c r="AS30" s="233" t="s">
        <v>190</v>
      </c>
      <c r="AT30" s="234" t="s">
        <v>189</v>
      </c>
      <c r="AU30" s="234" t="s">
        <v>189</v>
      </c>
      <c r="AV30" s="234" t="s">
        <v>189</v>
      </c>
      <c r="AW30" s="234" t="s">
        <v>189</v>
      </c>
      <c r="AX30" s="234" t="s">
        <v>189</v>
      </c>
      <c r="AY30" s="234" t="s">
        <v>189</v>
      </c>
      <c r="AZ30" s="234" t="s">
        <v>189</v>
      </c>
      <c r="BA30" s="234" t="s">
        <v>189</v>
      </c>
      <c r="BB30" s="234" t="s">
        <v>189</v>
      </c>
      <c r="BC30" s="234" t="s">
        <v>19</v>
      </c>
      <c r="BD30" s="234" t="s">
        <v>20</v>
      </c>
      <c r="BE30" s="234" t="s">
        <v>20</v>
      </c>
      <c r="BF30" s="234" t="s">
        <v>20</v>
      </c>
      <c r="BG30" s="234" t="s">
        <v>20</v>
      </c>
      <c r="BH30" s="234" t="s">
        <v>20</v>
      </c>
      <c r="BI30" s="234" t="s">
        <v>20</v>
      </c>
      <c r="BJ30" s="282" t="s">
        <v>472</v>
      </c>
    </row>
    <row r="31" spans="1:62" ht="15" customHeight="1" x14ac:dyDescent="0.2">
      <c r="A31" s="265" t="s">
        <v>331</v>
      </c>
      <c r="B31" s="266" t="s">
        <v>191</v>
      </c>
      <c r="C31" s="267">
        <v>203</v>
      </c>
      <c r="D31" s="266">
        <v>1</v>
      </c>
      <c r="E31" s="266" t="s">
        <v>193</v>
      </c>
      <c r="F31" s="266">
        <v>307350</v>
      </c>
      <c r="G31" s="265" t="s">
        <v>384</v>
      </c>
      <c r="H31" s="268">
        <v>44414</v>
      </c>
      <c r="I31" s="268">
        <v>45143</v>
      </c>
      <c r="J31" s="269">
        <v>980</v>
      </c>
      <c r="K31" s="276">
        <v>10000</v>
      </c>
      <c r="L31" s="271" t="s">
        <v>433</v>
      </c>
      <c r="M31" s="272">
        <v>0</v>
      </c>
      <c r="N31" s="266" t="s">
        <v>327</v>
      </c>
      <c r="O31" s="266" t="s">
        <v>195</v>
      </c>
      <c r="P31" s="269" t="s">
        <v>20</v>
      </c>
      <c r="Q31" s="273">
        <v>8999.4</v>
      </c>
      <c r="R31" s="274">
        <v>8999.4</v>
      </c>
      <c r="S31" s="223">
        <v>0</v>
      </c>
      <c r="T31" s="274">
        <v>0</v>
      </c>
      <c r="U31" s="275">
        <v>0</v>
      </c>
      <c r="V31" s="273">
        <v>8999.4</v>
      </c>
      <c r="W31" s="276">
        <v>7367.34</v>
      </c>
      <c r="X31" s="269" t="s">
        <v>19</v>
      </c>
      <c r="Y31" s="234" t="s">
        <v>189</v>
      </c>
      <c r="Z31" s="234" t="s">
        <v>189</v>
      </c>
      <c r="AA31" s="234" t="s">
        <v>189</v>
      </c>
      <c r="AB31" s="234" t="s">
        <v>19</v>
      </c>
      <c r="AC31" s="274">
        <v>257</v>
      </c>
      <c r="AD31" s="277">
        <v>0</v>
      </c>
      <c r="AE31" s="277">
        <v>0</v>
      </c>
      <c r="AF31" s="277">
        <v>0</v>
      </c>
      <c r="AG31" s="277">
        <v>0</v>
      </c>
      <c r="AH31" s="277">
        <v>0</v>
      </c>
      <c r="AI31" s="278">
        <v>45056</v>
      </c>
      <c r="AJ31" s="279">
        <v>257</v>
      </c>
      <c r="AK31" s="280" t="s">
        <v>436</v>
      </c>
      <c r="AL31" s="269" t="s">
        <v>189</v>
      </c>
      <c r="AM31" s="281">
        <v>48793</v>
      </c>
      <c r="AN31" s="234" t="s">
        <v>189</v>
      </c>
      <c r="AO31" s="234" t="s">
        <v>189</v>
      </c>
      <c r="AP31" s="234" t="s">
        <v>20</v>
      </c>
      <c r="AQ31" s="234" t="s">
        <v>189</v>
      </c>
      <c r="AR31" s="234" t="s">
        <v>190</v>
      </c>
      <c r="AS31" s="233" t="s">
        <v>190</v>
      </c>
      <c r="AT31" s="234" t="s">
        <v>189</v>
      </c>
      <c r="AU31" s="234" t="s">
        <v>189</v>
      </c>
      <c r="AV31" s="234" t="s">
        <v>189</v>
      </c>
      <c r="AW31" s="234" t="s">
        <v>189</v>
      </c>
      <c r="AX31" s="234" t="s">
        <v>189</v>
      </c>
      <c r="AY31" s="234" t="s">
        <v>189</v>
      </c>
      <c r="AZ31" s="234" t="s">
        <v>189</v>
      </c>
      <c r="BA31" s="234" t="s">
        <v>189</v>
      </c>
      <c r="BB31" s="234" t="s">
        <v>189</v>
      </c>
      <c r="BC31" s="234" t="s">
        <v>19</v>
      </c>
      <c r="BD31" s="234" t="s">
        <v>20</v>
      </c>
      <c r="BE31" s="234" t="s">
        <v>20</v>
      </c>
      <c r="BF31" s="234" t="s">
        <v>20</v>
      </c>
      <c r="BG31" s="234" t="s">
        <v>20</v>
      </c>
      <c r="BH31" s="234" t="s">
        <v>20</v>
      </c>
      <c r="BI31" s="234" t="s">
        <v>20</v>
      </c>
      <c r="BJ31" s="282" t="s">
        <v>472</v>
      </c>
    </row>
    <row r="32" spans="1:62" ht="15" customHeight="1" x14ac:dyDescent="0.2">
      <c r="A32" s="265" t="s">
        <v>332</v>
      </c>
      <c r="B32" s="266" t="s">
        <v>191</v>
      </c>
      <c r="C32" s="267">
        <v>203</v>
      </c>
      <c r="D32" s="266">
        <v>1</v>
      </c>
      <c r="E32" s="266" t="s">
        <v>193</v>
      </c>
      <c r="F32" s="266">
        <v>307350</v>
      </c>
      <c r="G32" s="265" t="s">
        <v>385</v>
      </c>
      <c r="H32" s="268">
        <v>44429</v>
      </c>
      <c r="I32" s="268">
        <v>45158</v>
      </c>
      <c r="J32" s="269">
        <v>980</v>
      </c>
      <c r="K32" s="276">
        <v>9000</v>
      </c>
      <c r="L32" s="271" t="s">
        <v>433</v>
      </c>
      <c r="M32" s="272">
        <v>0</v>
      </c>
      <c r="N32" s="266" t="s">
        <v>327</v>
      </c>
      <c r="O32" s="266" t="s">
        <v>195</v>
      </c>
      <c r="P32" s="269" t="s">
        <v>20</v>
      </c>
      <c r="Q32" s="273">
        <v>8797.5</v>
      </c>
      <c r="R32" s="274">
        <v>8797.5</v>
      </c>
      <c r="S32" s="223">
        <v>0</v>
      </c>
      <c r="T32" s="274">
        <v>0</v>
      </c>
      <c r="U32" s="275">
        <v>0</v>
      </c>
      <c r="V32" s="273">
        <v>8797.5</v>
      </c>
      <c r="W32" s="276">
        <v>7219.02</v>
      </c>
      <c r="X32" s="269" t="s">
        <v>19</v>
      </c>
      <c r="Y32" s="234" t="s">
        <v>189</v>
      </c>
      <c r="Z32" s="234" t="s">
        <v>189</v>
      </c>
      <c r="AA32" s="234" t="s">
        <v>189</v>
      </c>
      <c r="AB32" s="234" t="s">
        <v>19</v>
      </c>
      <c r="AC32" s="274">
        <v>8988.9699999999993</v>
      </c>
      <c r="AD32" s="277">
        <v>0</v>
      </c>
      <c r="AE32" s="277">
        <v>0</v>
      </c>
      <c r="AF32" s="277">
        <v>0</v>
      </c>
      <c r="AG32" s="277">
        <v>0</v>
      </c>
      <c r="AH32" s="277">
        <v>0</v>
      </c>
      <c r="AI32" s="278">
        <v>44964</v>
      </c>
      <c r="AJ32" s="279">
        <v>8988.9699999999993</v>
      </c>
      <c r="AK32" s="280" t="s">
        <v>437</v>
      </c>
      <c r="AL32" s="269" t="s">
        <v>189</v>
      </c>
      <c r="AM32" s="281">
        <v>48808</v>
      </c>
      <c r="AN32" s="234" t="s">
        <v>189</v>
      </c>
      <c r="AO32" s="234" t="s">
        <v>189</v>
      </c>
      <c r="AP32" s="234" t="s">
        <v>20</v>
      </c>
      <c r="AQ32" s="234" t="s">
        <v>189</v>
      </c>
      <c r="AR32" s="234" t="s">
        <v>190</v>
      </c>
      <c r="AS32" s="233" t="s">
        <v>190</v>
      </c>
      <c r="AT32" s="234" t="s">
        <v>189</v>
      </c>
      <c r="AU32" s="234" t="s">
        <v>189</v>
      </c>
      <c r="AV32" s="234" t="s">
        <v>189</v>
      </c>
      <c r="AW32" s="234" t="s">
        <v>189</v>
      </c>
      <c r="AX32" s="234" t="s">
        <v>189</v>
      </c>
      <c r="AY32" s="234" t="s">
        <v>189</v>
      </c>
      <c r="AZ32" s="234" t="s">
        <v>189</v>
      </c>
      <c r="BA32" s="234" t="s">
        <v>189</v>
      </c>
      <c r="BB32" s="234" t="s">
        <v>189</v>
      </c>
      <c r="BC32" s="234" t="s">
        <v>19</v>
      </c>
      <c r="BD32" s="234" t="s">
        <v>20</v>
      </c>
      <c r="BE32" s="234" t="s">
        <v>20</v>
      </c>
      <c r="BF32" s="234" t="s">
        <v>20</v>
      </c>
      <c r="BG32" s="234" t="s">
        <v>20</v>
      </c>
      <c r="BH32" s="234" t="s">
        <v>20</v>
      </c>
      <c r="BI32" s="234" t="s">
        <v>20</v>
      </c>
      <c r="BJ32" s="282" t="s">
        <v>473</v>
      </c>
    </row>
    <row r="33" spans="1:62" ht="15" customHeight="1" x14ac:dyDescent="0.2">
      <c r="A33" s="265" t="s">
        <v>333</v>
      </c>
      <c r="B33" s="266" t="s">
        <v>191</v>
      </c>
      <c r="C33" s="267">
        <v>203</v>
      </c>
      <c r="D33" s="266">
        <v>1</v>
      </c>
      <c r="E33" s="266" t="s">
        <v>193</v>
      </c>
      <c r="F33" s="266">
        <v>307350</v>
      </c>
      <c r="G33" s="265" t="s">
        <v>386</v>
      </c>
      <c r="H33" s="268">
        <v>44429</v>
      </c>
      <c r="I33" s="268">
        <v>45158</v>
      </c>
      <c r="J33" s="269">
        <v>980</v>
      </c>
      <c r="K33" s="276">
        <v>20000</v>
      </c>
      <c r="L33" s="271" t="s">
        <v>433</v>
      </c>
      <c r="M33" s="272">
        <v>0</v>
      </c>
      <c r="N33" s="266" t="s">
        <v>327</v>
      </c>
      <c r="O33" s="266" t="s">
        <v>195</v>
      </c>
      <c r="P33" s="269" t="s">
        <v>20</v>
      </c>
      <c r="Q33" s="273">
        <v>18608.23</v>
      </c>
      <c r="R33" s="274">
        <v>18608.23</v>
      </c>
      <c r="S33" s="223">
        <v>0</v>
      </c>
      <c r="T33" s="274">
        <v>0</v>
      </c>
      <c r="U33" s="275">
        <v>0</v>
      </c>
      <c r="V33" s="273">
        <v>18608.23</v>
      </c>
      <c r="W33" s="276">
        <v>13650.94</v>
      </c>
      <c r="X33" s="269" t="s">
        <v>19</v>
      </c>
      <c r="Y33" s="234" t="s">
        <v>189</v>
      </c>
      <c r="Z33" s="234" t="s">
        <v>189</v>
      </c>
      <c r="AA33" s="234" t="s">
        <v>189</v>
      </c>
      <c r="AB33" s="234" t="s">
        <v>19</v>
      </c>
      <c r="AC33" s="274">
        <v>13500</v>
      </c>
      <c r="AD33" s="277">
        <v>0</v>
      </c>
      <c r="AE33" s="277">
        <v>0</v>
      </c>
      <c r="AF33" s="277">
        <v>0</v>
      </c>
      <c r="AG33" s="277">
        <v>0</v>
      </c>
      <c r="AH33" s="277">
        <v>0</v>
      </c>
      <c r="AI33" s="278">
        <v>45086</v>
      </c>
      <c r="AJ33" s="279">
        <v>207</v>
      </c>
      <c r="AK33" s="280" t="s">
        <v>437</v>
      </c>
      <c r="AL33" s="269" t="s">
        <v>189</v>
      </c>
      <c r="AM33" s="281">
        <v>48808</v>
      </c>
      <c r="AN33" s="234" t="s">
        <v>189</v>
      </c>
      <c r="AO33" s="234" t="s">
        <v>189</v>
      </c>
      <c r="AP33" s="234" t="s">
        <v>20</v>
      </c>
      <c r="AQ33" s="234" t="s">
        <v>189</v>
      </c>
      <c r="AR33" s="234" t="s">
        <v>190</v>
      </c>
      <c r="AS33" s="233" t="s">
        <v>190</v>
      </c>
      <c r="AT33" s="234" t="s">
        <v>189</v>
      </c>
      <c r="AU33" s="234" t="s">
        <v>189</v>
      </c>
      <c r="AV33" s="234" t="s">
        <v>189</v>
      </c>
      <c r="AW33" s="234" t="s">
        <v>189</v>
      </c>
      <c r="AX33" s="234" t="s">
        <v>189</v>
      </c>
      <c r="AY33" s="234" t="s">
        <v>189</v>
      </c>
      <c r="AZ33" s="234" t="s">
        <v>189</v>
      </c>
      <c r="BA33" s="234" t="s">
        <v>189</v>
      </c>
      <c r="BB33" s="234" t="s">
        <v>189</v>
      </c>
      <c r="BC33" s="234" t="s">
        <v>19</v>
      </c>
      <c r="BD33" s="234" t="s">
        <v>20</v>
      </c>
      <c r="BE33" s="234" t="s">
        <v>20</v>
      </c>
      <c r="BF33" s="234" t="s">
        <v>20</v>
      </c>
      <c r="BG33" s="234" t="s">
        <v>20</v>
      </c>
      <c r="BH33" s="234" t="s">
        <v>20</v>
      </c>
      <c r="BI33" s="234" t="s">
        <v>20</v>
      </c>
      <c r="BJ33" s="282" t="s">
        <v>473</v>
      </c>
    </row>
    <row r="34" spans="1:62" ht="15" customHeight="1" x14ac:dyDescent="0.2">
      <c r="A34" s="265" t="s">
        <v>334</v>
      </c>
      <c r="B34" s="266" t="s">
        <v>191</v>
      </c>
      <c r="C34" s="267">
        <v>203</v>
      </c>
      <c r="D34" s="266">
        <v>1</v>
      </c>
      <c r="E34" s="266" t="s">
        <v>193</v>
      </c>
      <c r="F34" s="266">
        <v>307350</v>
      </c>
      <c r="G34" s="265" t="s">
        <v>387</v>
      </c>
      <c r="H34" s="268">
        <v>44433</v>
      </c>
      <c r="I34" s="268">
        <v>45162</v>
      </c>
      <c r="J34" s="269">
        <v>980</v>
      </c>
      <c r="K34" s="276">
        <v>20000</v>
      </c>
      <c r="L34" s="271" t="s">
        <v>433</v>
      </c>
      <c r="M34" s="272">
        <v>0</v>
      </c>
      <c r="N34" s="266" t="s">
        <v>327</v>
      </c>
      <c r="O34" s="266" t="s">
        <v>195</v>
      </c>
      <c r="P34" s="269" t="s">
        <v>20</v>
      </c>
      <c r="Q34" s="273">
        <v>29996.959999999999</v>
      </c>
      <c r="R34" s="274">
        <v>29996.959999999999</v>
      </c>
      <c r="S34" s="223">
        <v>0</v>
      </c>
      <c r="T34" s="274">
        <v>0</v>
      </c>
      <c r="U34" s="275">
        <v>0</v>
      </c>
      <c r="V34" s="273">
        <v>29996.959999999999</v>
      </c>
      <c r="W34" s="276">
        <v>19434.38</v>
      </c>
      <c r="X34" s="269" t="s">
        <v>19</v>
      </c>
      <c r="Y34" s="234" t="s">
        <v>189</v>
      </c>
      <c r="Z34" s="234" t="s">
        <v>189</v>
      </c>
      <c r="AA34" s="234" t="s">
        <v>189</v>
      </c>
      <c r="AB34" s="234" t="s">
        <v>19</v>
      </c>
      <c r="AC34" s="274">
        <v>75899.899999999994</v>
      </c>
      <c r="AD34" s="277">
        <v>0</v>
      </c>
      <c r="AE34" s="277">
        <v>0</v>
      </c>
      <c r="AF34" s="277">
        <v>0</v>
      </c>
      <c r="AG34" s="277">
        <v>0</v>
      </c>
      <c r="AH34" s="277">
        <v>0</v>
      </c>
      <c r="AI34" s="278">
        <v>45125</v>
      </c>
      <c r="AJ34" s="279">
        <v>1000</v>
      </c>
      <c r="AK34" s="280" t="s">
        <v>438</v>
      </c>
      <c r="AL34" s="269" t="s">
        <v>189</v>
      </c>
      <c r="AM34" s="281">
        <v>48812</v>
      </c>
      <c r="AN34" s="234" t="s">
        <v>189</v>
      </c>
      <c r="AO34" s="234" t="s">
        <v>189</v>
      </c>
      <c r="AP34" s="234" t="s">
        <v>20</v>
      </c>
      <c r="AQ34" s="234" t="s">
        <v>189</v>
      </c>
      <c r="AR34" s="234" t="s">
        <v>190</v>
      </c>
      <c r="AS34" s="233" t="s">
        <v>190</v>
      </c>
      <c r="AT34" s="234" t="s">
        <v>189</v>
      </c>
      <c r="AU34" s="234" t="s">
        <v>189</v>
      </c>
      <c r="AV34" s="234" t="s">
        <v>189</v>
      </c>
      <c r="AW34" s="234" t="s">
        <v>189</v>
      </c>
      <c r="AX34" s="234" t="s">
        <v>189</v>
      </c>
      <c r="AY34" s="234" t="s">
        <v>189</v>
      </c>
      <c r="AZ34" s="234" t="s">
        <v>189</v>
      </c>
      <c r="BA34" s="234" t="s">
        <v>189</v>
      </c>
      <c r="BB34" s="234" t="s">
        <v>189</v>
      </c>
      <c r="BC34" s="234" t="s">
        <v>19</v>
      </c>
      <c r="BD34" s="234" t="s">
        <v>20</v>
      </c>
      <c r="BE34" s="234" t="s">
        <v>20</v>
      </c>
      <c r="BF34" s="234" t="s">
        <v>20</v>
      </c>
      <c r="BG34" s="234" t="s">
        <v>20</v>
      </c>
      <c r="BH34" s="234" t="s">
        <v>20</v>
      </c>
      <c r="BI34" s="234" t="s">
        <v>20</v>
      </c>
      <c r="BJ34" s="282" t="s">
        <v>473</v>
      </c>
    </row>
    <row r="35" spans="1:62" ht="15" customHeight="1" x14ac:dyDescent="0.2">
      <c r="A35" s="265" t="s">
        <v>335</v>
      </c>
      <c r="B35" s="266" t="s">
        <v>191</v>
      </c>
      <c r="C35" s="267">
        <v>203</v>
      </c>
      <c r="D35" s="266">
        <v>1</v>
      </c>
      <c r="E35" s="266" t="s">
        <v>193</v>
      </c>
      <c r="F35" s="266">
        <v>307350</v>
      </c>
      <c r="G35" s="265" t="s">
        <v>388</v>
      </c>
      <c r="H35" s="268">
        <v>44435</v>
      </c>
      <c r="I35" s="268">
        <v>45164</v>
      </c>
      <c r="J35" s="269">
        <v>980</v>
      </c>
      <c r="K35" s="276">
        <v>20000</v>
      </c>
      <c r="L35" s="271" t="s">
        <v>433</v>
      </c>
      <c r="M35" s="272">
        <v>0</v>
      </c>
      <c r="N35" s="266" t="s">
        <v>327</v>
      </c>
      <c r="O35" s="266" t="s">
        <v>195</v>
      </c>
      <c r="P35" s="269" t="s">
        <v>20</v>
      </c>
      <c r="Q35" s="273">
        <v>23229.23</v>
      </c>
      <c r="R35" s="274">
        <v>23229.23</v>
      </c>
      <c r="S35" s="223">
        <v>0</v>
      </c>
      <c r="T35" s="274">
        <v>0</v>
      </c>
      <c r="U35" s="275">
        <v>0</v>
      </c>
      <c r="V35" s="273">
        <v>23229.23</v>
      </c>
      <c r="W35" s="276">
        <v>0.01</v>
      </c>
      <c r="X35" s="269" t="s">
        <v>19</v>
      </c>
      <c r="Y35" s="234" t="s">
        <v>189</v>
      </c>
      <c r="Z35" s="234" t="s">
        <v>189</v>
      </c>
      <c r="AA35" s="234" t="s">
        <v>189</v>
      </c>
      <c r="AB35" s="234" t="s">
        <v>19</v>
      </c>
      <c r="AC35" s="274">
        <v>23258.58</v>
      </c>
      <c r="AD35" s="277">
        <v>0</v>
      </c>
      <c r="AE35" s="277">
        <v>0</v>
      </c>
      <c r="AF35" s="277">
        <v>0</v>
      </c>
      <c r="AG35" s="277">
        <v>0</v>
      </c>
      <c r="AH35" s="277">
        <v>0</v>
      </c>
      <c r="AI35" s="278">
        <v>45089</v>
      </c>
      <c r="AJ35" s="279">
        <v>1000</v>
      </c>
      <c r="AK35" s="280" t="s">
        <v>439</v>
      </c>
      <c r="AL35" s="269" t="s">
        <v>189</v>
      </c>
      <c r="AM35" s="281">
        <v>48814</v>
      </c>
      <c r="AN35" s="234" t="s">
        <v>189</v>
      </c>
      <c r="AO35" s="234" t="s">
        <v>189</v>
      </c>
      <c r="AP35" s="234" t="s">
        <v>20</v>
      </c>
      <c r="AQ35" s="234" t="s">
        <v>189</v>
      </c>
      <c r="AR35" s="234" t="s">
        <v>190</v>
      </c>
      <c r="AS35" s="233" t="s">
        <v>190</v>
      </c>
      <c r="AT35" s="234" t="s">
        <v>189</v>
      </c>
      <c r="AU35" s="234" t="s">
        <v>189</v>
      </c>
      <c r="AV35" s="234" t="s">
        <v>189</v>
      </c>
      <c r="AW35" s="234" t="s">
        <v>189</v>
      </c>
      <c r="AX35" s="234" t="s">
        <v>189</v>
      </c>
      <c r="AY35" s="234" t="s">
        <v>189</v>
      </c>
      <c r="AZ35" s="234" t="s">
        <v>189</v>
      </c>
      <c r="BA35" s="234" t="s">
        <v>189</v>
      </c>
      <c r="BB35" s="234" t="s">
        <v>189</v>
      </c>
      <c r="BC35" s="234" t="s">
        <v>19</v>
      </c>
      <c r="BD35" s="234" t="s">
        <v>20</v>
      </c>
      <c r="BE35" s="234" t="s">
        <v>20</v>
      </c>
      <c r="BF35" s="234" t="s">
        <v>20</v>
      </c>
      <c r="BG35" s="234" t="s">
        <v>20</v>
      </c>
      <c r="BH35" s="234" t="s">
        <v>20</v>
      </c>
      <c r="BI35" s="234" t="s">
        <v>20</v>
      </c>
      <c r="BJ35" s="282" t="s">
        <v>472</v>
      </c>
    </row>
    <row r="36" spans="1:62" ht="15" customHeight="1" x14ac:dyDescent="0.2">
      <c r="A36" s="265" t="s">
        <v>336</v>
      </c>
      <c r="B36" s="266" t="s">
        <v>191</v>
      </c>
      <c r="C36" s="267">
        <v>203</v>
      </c>
      <c r="D36" s="266">
        <v>1</v>
      </c>
      <c r="E36" s="266" t="s">
        <v>193</v>
      </c>
      <c r="F36" s="266">
        <v>307350</v>
      </c>
      <c r="G36" s="265" t="s">
        <v>389</v>
      </c>
      <c r="H36" s="268">
        <v>44460</v>
      </c>
      <c r="I36" s="268">
        <v>45189</v>
      </c>
      <c r="J36" s="269">
        <v>980</v>
      </c>
      <c r="K36" s="276">
        <v>50000</v>
      </c>
      <c r="L36" s="271" t="s">
        <v>433</v>
      </c>
      <c r="M36" s="272">
        <v>0</v>
      </c>
      <c r="N36" s="266" t="s">
        <v>327</v>
      </c>
      <c r="O36" s="266" t="s">
        <v>195</v>
      </c>
      <c r="P36" s="269" t="s">
        <v>20</v>
      </c>
      <c r="Q36" s="273">
        <v>47951.73</v>
      </c>
      <c r="R36" s="274">
        <v>47951.73</v>
      </c>
      <c r="S36" s="223">
        <v>0</v>
      </c>
      <c r="T36" s="274">
        <v>0</v>
      </c>
      <c r="U36" s="275">
        <v>0</v>
      </c>
      <c r="V36" s="273">
        <v>47951.73</v>
      </c>
      <c r="W36" s="276">
        <v>25859.66</v>
      </c>
      <c r="X36" s="269" t="s">
        <v>19</v>
      </c>
      <c r="Y36" s="234" t="s">
        <v>189</v>
      </c>
      <c r="Z36" s="234" t="s">
        <v>189</v>
      </c>
      <c r="AA36" s="234" t="s">
        <v>189</v>
      </c>
      <c r="AB36" s="234" t="s">
        <v>19</v>
      </c>
      <c r="AC36" s="274">
        <v>0</v>
      </c>
      <c r="AD36" s="277">
        <v>0</v>
      </c>
      <c r="AE36" s="277">
        <v>0</v>
      </c>
      <c r="AF36" s="277">
        <v>0</v>
      </c>
      <c r="AG36" s="277">
        <v>0</v>
      </c>
      <c r="AH36" s="277">
        <v>0</v>
      </c>
      <c r="AI36" s="278">
        <v>44831</v>
      </c>
      <c r="AJ36" s="279">
        <v>2000</v>
      </c>
      <c r="AK36" s="280" t="s">
        <v>440</v>
      </c>
      <c r="AL36" s="269" t="s">
        <v>189</v>
      </c>
      <c r="AM36" s="281">
        <v>48839</v>
      </c>
      <c r="AN36" s="234" t="s">
        <v>189</v>
      </c>
      <c r="AO36" s="234" t="s">
        <v>189</v>
      </c>
      <c r="AP36" s="234" t="s">
        <v>20</v>
      </c>
      <c r="AQ36" s="234" t="s">
        <v>189</v>
      </c>
      <c r="AR36" s="234" t="s">
        <v>190</v>
      </c>
      <c r="AS36" s="233" t="s">
        <v>190</v>
      </c>
      <c r="AT36" s="234" t="s">
        <v>189</v>
      </c>
      <c r="AU36" s="234" t="s">
        <v>189</v>
      </c>
      <c r="AV36" s="234" t="s">
        <v>189</v>
      </c>
      <c r="AW36" s="234" t="s">
        <v>189</v>
      </c>
      <c r="AX36" s="234" t="s">
        <v>189</v>
      </c>
      <c r="AY36" s="234" t="s">
        <v>189</v>
      </c>
      <c r="AZ36" s="234" t="s">
        <v>189</v>
      </c>
      <c r="BA36" s="234" t="s">
        <v>189</v>
      </c>
      <c r="BB36" s="234" t="s">
        <v>189</v>
      </c>
      <c r="BC36" s="234" t="s">
        <v>19</v>
      </c>
      <c r="BD36" s="234" t="s">
        <v>20</v>
      </c>
      <c r="BE36" s="234" t="s">
        <v>20</v>
      </c>
      <c r="BF36" s="234" t="s">
        <v>20</v>
      </c>
      <c r="BG36" s="234" t="s">
        <v>20</v>
      </c>
      <c r="BH36" s="234" t="s">
        <v>20</v>
      </c>
      <c r="BI36" s="234" t="s">
        <v>20</v>
      </c>
      <c r="BJ36" s="282" t="s">
        <v>472</v>
      </c>
    </row>
    <row r="37" spans="1:62" ht="15" customHeight="1" x14ac:dyDescent="0.2">
      <c r="A37" s="265" t="s">
        <v>337</v>
      </c>
      <c r="B37" s="266" t="s">
        <v>191</v>
      </c>
      <c r="C37" s="267">
        <v>203</v>
      </c>
      <c r="D37" s="266">
        <v>1</v>
      </c>
      <c r="E37" s="266" t="s">
        <v>193</v>
      </c>
      <c r="F37" s="266">
        <v>307350</v>
      </c>
      <c r="G37" s="265" t="s">
        <v>390</v>
      </c>
      <c r="H37" s="268">
        <v>44490</v>
      </c>
      <c r="I37" s="268">
        <v>45219</v>
      </c>
      <c r="J37" s="269">
        <v>980</v>
      </c>
      <c r="K37" s="276">
        <v>5000</v>
      </c>
      <c r="L37" s="271" t="s">
        <v>433</v>
      </c>
      <c r="M37" s="272">
        <v>0</v>
      </c>
      <c r="N37" s="266" t="s">
        <v>327</v>
      </c>
      <c r="O37" s="266" t="s">
        <v>195</v>
      </c>
      <c r="P37" s="269" t="s">
        <v>20</v>
      </c>
      <c r="Q37" s="273">
        <v>3999.06</v>
      </c>
      <c r="R37" s="274">
        <v>3999.06</v>
      </c>
      <c r="S37" s="223">
        <v>0</v>
      </c>
      <c r="T37" s="274">
        <v>0</v>
      </c>
      <c r="U37" s="275">
        <v>0</v>
      </c>
      <c r="V37" s="273">
        <v>3999.06</v>
      </c>
      <c r="W37" s="276">
        <v>3472.29</v>
      </c>
      <c r="X37" s="269" t="s">
        <v>19</v>
      </c>
      <c r="Y37" s="234" t="s">
        <v>189</v>
      </c>
      <c r="Z37" s="234" t="s">
        <v>189</v>
      </c>
      <c r="AA37" s="234" t="s">
        <v>189</v>
      </c>
      <c r="AB37" s="234" t="s">
        <v>19</v>
      </c>
      <c r="AC37" s="274">
        <v>2260</v>
      </c>
      <c r="AD37" s="277">
        <v>0</v>
      </c>
      <c r="AE37" s="277">
        <v>0</v>
      </c>
      <c r="AF37" s="277">
        <v>0</v>
      </c>
      <c r="AG37" s="277">
        <v>0</v>
      </c>
      <c r="AH37" s="277">
        <v>0</v>
      </c>
      <c r="AI37" s="278">
        <v>45134</v>
      </c>
      <c r="AJ37" s="279">
        <v>1000</v>
      </c>
      <c r="AK37" s="280" t="s">
        <v>290</v>
      </c>
      <c r="AL37" s="269" t="s">
        <v>189</v>
      </c>
      <c r="AM37" s="281">
        <v>48869</v>
      </c>
      <c r="AN37" s="234" t="s">
        <v>189</v>
      </c>
      <c r="AO37" s="234" t="s">
        <v>189</v>
      </c>
      <c r="AP37" s="234" t="s">
        <v>20</v>
      </c>
      <c r="AQ37" s="234" t="s">
        <v>189</v>
      </c>
      <c r="AR37" s="234" t="s">
        <v>190</v>
      </c>
      <c r="AS37" s="233" t="s">
        <v>190</v>
      </c>
      <c r="AT37" s="234" t="s">
        <v>189</v>
      </c>
      <c r="AU37" s="234" t="s">
        <v>189</v>
      </c>
      <c r="AV37" s="234" t="s">
        <v>189</v>
      </c>
      <c r="AW37" s="234" t="s">
        <v>189</v>
      </c>
      <c r="AX37" s="234" t="s">
        <v>189</v>
      </c>
      <c r="AY37" s="234" t="s">
        <v>189</v>
      </c>
      <c r="AZ37" s="234" t="s">
        <v>189</v>
      </c>
      <c r="BA37" s="234" t="s">
        <v>189</v>
      </c>
      <c r="BB37" s="234" t="s">
        <v>189</v>
      </c>
      <c r="BC37" s="234" t="s">
        <v>19</v>
      </c>
      <c r="BD37" s="234" t="s">
        <v>20</v>
      </c>
      <c r="BE37" s="234" t="s">
        <v>20</v>
      </c>
      <c r="BF37" s="234" t="s">
        <v>20</v>
      </c>
      <c r="BG37" s="234" t="s">
        <v>20</v>
      </c>
      <c r="BH37" s="234" t="s">
        <v>20</v>
      </c>
      <c r="BI37" s="234" t="s">
        <v>20</v>
      </c>
      <c r="BJ37" s="282" t="s">
        <v>473</v>
      </c>
    </row>
    <row r="38" spans="1:62" ht="15" customHeight="1" x14ac:dyDescent="0.2">
      <c r="A38" s="265" t="s">
        <v>338</v>
      </c>
      <c r="B38" s="266" t="s">
        <v>191</v>
      </c>
      <c r="C38" s="267">
        <v>203</v>
      </c>
      <c r="D38" s="266">
        <v>1</v>
      </c>
      <c r="E38" s="266" t="s">
        <v>193</v>
      </c>
      <c r="F38" s="266">
        <v>307350</v>
      </c>
      <c r="G38" s="265" t="s">
        <v>391</v>
      </c>
      <c r="H38" s="268">
        <v>44500</v>
      </c>
      <c r="I38" s="268">
        <v>45229</v>
      </c>
      <c r="J38" s="269">
        <v>980</v>
      </c>
      <c r="K38" s="276">
        <v>30000</v>
      </c>
      <c r="L38" s="271" t="s">
        <v>433</v>
      </c>
      <c r="M38" s="272">
        <v>0</v>
      </c>
      <c r="N38" s="266" t="s">
        <v>327</v>
      </c>
      <c r="O38" s="266" t="s">
        <v>195</v>
      </c>
      <c r="P38" s="269" t="s">
        <v>20</v>
      </c>
      <c r="Q38" s="273">
        <v>15811.39</v>
      </c>
      <c r="R38" s="274">
        <v>15811.39</v>
      </c>
      <c r="S38" s="223">
        <v>0</v>
      </c>
      <c r="T38" s="274">
        <v>0</v>
      </c>
      <c r="U38" s="275">
        <v>0</v>
      </c>
      <c r="V38" s="273">
        <v>15811.39</v>
      </c>
      <c r="W38" s="276">
        <v>18490.8</v>
      </c>
      <c r="X38" s="269" t="s">
        <v>19</v>
      </c>
      <c r="Y38" s="234" t="s">
        <v>189</v>
      </c>
      <c r="Z38" s="234" t="s">
        <v>189</v>
      </c>
      <c r="AA38" s="234" t="s">
        <v>189</v>
      </c>
      <c r="AB38" s="234" t="s">
        <v>19</v>
      </c>
      <c r="AC38" s="274">
        <v>17379.93</v>
      </c>
      <c r="AD38" s="277">
        <v>4800</v>
      </c>
      <c r="AE38" s="277">
        <v>1500</v>
      </c>
      <c r="AF38" s="277">
        <v>1000</v>
      </c>
      <c r="AG38" s="277">
        <v>2500</v>
      </c>
      <c r="AH38" s="284">
        <v>500</v>
      </c>
      <c r="AI38" s="285">
        <v>45950</v>
      </c>
      <c r="AJ38" s="283">
        <v>500</v>
      </c>
      <c r="AK38" s="280" t="s">
        <v>290</v>
      </c>
      <c r="AL38" s="269" t="s">
        <v>189</v>
      </c>
      <c r="AM38" s="281">
        <v>48879</v>
      </c>
      <c r="AN38" s="234" t="s">
        <v>189</v>
      </c>
      <c r="AO38" s="234" t="s">
        <v>189</v>
      </c>
      <c r="AP38" s="234" t="s">
        <v>20</v>
      </c>
      <c r="AQ38" s="234" t="s">
        <v>189</v>
      </c>
      <c r="AR38" s="234" t="s">
        <v>190</v>
      </c>
      <c r="AS38" s="233" t="s">
        <v>190</v>
      </c>
      <c r="AT38" s="234" t="s">
        <v>189</v>
      </c>
      <c r="AU38" s="234" t="s">
        <v>189</v>
      </c>
      <c r="AV38" s="234" t="s">
        <v>189</v>
      </c>
      <c r="AW38" s="234" t="s">
        <v>189</v>
      </c>
      <c r="AX38" s="234" t="s">
        <v>189</v>
      </c>
      <c r="AY38" s="234" t="s">
        <v>189</v>
      </c>
      <c r="AZ38" s="234" t="s">
        <v>189</v>
      </c>
      <c r="BA38" s="234" t="s">
        <v>189</v>
      </c>
      <c r="BB38" s="234" t="s">
        <v>189</v>
      </c>
      <c r="BC38" s="234" t="s">
        <v>19</v>
      </c>
      <c r="BD38" s="234" t="s">
        <v>20</v>
      </c>
      <c r="BE38" s="234" t="s">
        <v>20</v>
      </c>
      <c r="BF38" s="234" t="s">
        <v>20</v>
      </c>
      <c r="BG38" s="234" t="s">
        <v>20</v>
      </c>
      <c r="BH38" s="234" t="s">
        <v>20</v>
      </c>
      <c r="BI38" s="234" t="s">
        <v>20</v>
      </c>
      <c r="BJ38" s="282" t="s">
        <v>473</v>
      </c>
    </row>
    <row r="39" spans="1:62" ht="15" customHeight="1" x14ac:dyDescent="0.2">
      <c r="A39" s="265" t="s">
        <v>339</v>
      </c>
      <c r="B39" s="266" t="s">
        <v>191</v>
      </c>
      <c r="C39" s="267">
        <v>203</v>
      </c>
      <c r="D39" s="266">
        <v>1</v>
      </c>
      <c r="E39" s="266" t="s">
        <v>193</v>
      </c>
      <c r="F39" s="266">
        <v>307350</v>
      </c>
      <c r="G39" s="265" t="s">
        <v>392</v>
      </c>
      <c r="H39" s="268">
        <v>44502</v>
      </c>
      <c r="I39" s="268">
        <v>45231</v>
      </c>
      <c r="J39" s="269">
        <v>980</v>
      </c>
      <c r="K39" s="276">
        <v>10000</v>
      </c>
      <c r="L39" s="271" t="s">
        <v>433</v>
      </c>
      <c r="M39" s="272">
        <v>0</v>
      </c>
      <c r="N39" s="266" t="s">
        <v>327</v>
      </c>
      <c r="O39" s="266" t="s">
        <v>195</v>
      </c>
      <c r="P39" s="269" t="s">
        <v>20</v>
      </c>
      <c r="Q39" s="273">
        <v>8718.4599999999991</v>
      </c>
      <c r="R39" s="274">
        <v>8718.4599999999991</v>
      </c>
      <c r="S39" s="223">
        <v>0</v>
      </c>
      <c r="T39" s="274">
        <v>0</v>
      </c>
      <c r="U39" s="275">
        <v>0</v>
      </c>
      <c r="V39" s="273">
        <v>8718.4599999999991</v>
      </c>
      <c r="W39" s="276">
        <v>7160.76</v>
      </c>
      <c r="X39" s="269" t="s">
        <v>19</v>
      </c>
      <c r="Y39" s="234" t="s">
        <v>189</v>
      </c>
      <c r="Z39" s="234" t="s">
        <v>189</v>
      </c>
      <c r="AA39" s="234" t="s">
        <v>189</v>
      </c>
      <c r="AB39" s="234" t="s">
        <v>19</v>
      </c>
      <c r="AC39" s="274">
        <v>0</v>
      </c>
      <c r="AD39" s="277">
        <v>0</v>
      </c>
      <c r="AE39" s="277">
        <v>0</v>
      </c>
      <c r="AF39" s="277">
        <v>0</v>
      </c>
      <c r="AG39" s="277">
        <v>0</v>
      </c>
      <c r="AH39" s="277">
        <v>0</v>
      </c>
      <c r="AI39" s="278">
        <v>44816</v>
      </c>
      <c r="AJ39" s="279">
        <v>1000</v>
      </c>
      <c r="AK39" s="280" t="s">
        <v>290</v>
      </c>
      <c r="AL39" s="269" t="s">
        <v>189</v>
      </c>
      <c r="AM39" s="281">
        <v>48881</v>
      </c>
      <c r="AN39" s="234" t="s">
        <v>189</v>
      </c>
      <c r="AO39" s="234" t="s">
        <v>189</v>
      </c>
      <c r="AP39" s="234" t="s">
        <v>20</v>
      </c>
      <c r="AQ39" s="234" t="s">
        <v>189</v>
      </c>
      <c r="AR39" s="234" t="s">
        <v>190</v>
      </c>
      <c r="AS39" s="233" t="s">
        <v>190</v>
      </c>
      <c r="AT39" s="234" t="s">
        <v>189</v>
      </c>
      <c r="AU39" s="234" t="s">
        <v>189</v>
      </c>
      <c r="AV39" s="234" t="s">
        <v>189</v>
      </c>
      <c r="AW39" s="234" t="s">
        <v>189</v>
      </c>
      <c r="AX39" s="234" t="s">
        <v>189</v>
      </c>
      <c r="AY39" s="234" t="s">
        <v>189</v>
      </c>
      <c r="AZ39" s="234" t="s">
        <v>189</v>
      </c>
      <c r="BA39" s="234" t="s">
        <v>189</v>
      </c>
      <c r="BB39" s="234" t="s">
        <v>189</v>
      </c>
      <c r="BC39" s="234" t="s">
        <v>19</v>
      </c>
      <c r="BD39" s="234" t="s">
        <v>20</v>
      </c>
      <c r="BE39" s="234" t="s">
        <v>20</v>
      </c>
      <c r="BF39" s="234" t="s">
        <v>20</v>
      </c>
      <c r="BG39" s="234" t="s">
        <v>20</v>
      </c>
      <c r="BH39" s="234" t="s">
        <v>20</v>
      </c>
      <c r="BI39" s="234" t="s">
        <v>20</v>
      </c>
      <c r="BJ39" s="282" t="s">
        <v>472</v>
      </c>
    </row>
    <row r="40" spans="1:62" ht="15" customHeight="1" x14ac:dyDescent="0.2">
      <c r="A40" s="265" t="s">
        <v>340</v>
      </c>
      <c r="B40" s="266" t="s">
        <v>191</v>
      </c>
      <c r="C40" s="267">
        <v>203</v>
      </c>
      <c r="D40" s="266">
        <v>1</v>
      </c>
      <c r="E40" s="266" t="s">
        <v>193</v>
      </c>
      <c r="F40" s="266">
        <v>307350</v>
      </c>
      <c r="G40" s="265" t="s">
        <v>393</v>
      </c>
      <c r="H40" s="268">
        <v>44515</v>
      </c>
      <c r="I40" s="268">
        <v>45244</v>
      </c>
      <c r="J40" s="269">
        <v>980</v>
      </c>
      <c r="K40" s="276">
        <v>15000</v>
      </c>
      <c r="L40" s="271" t="s">
        <v>433</v>
      </c>
      <c r="M40" s="272">
        <v>0</v>
      </c>
      <c r="N40" s="266" t="s">
        <v>327</v>
      </c>
      <c r="O40" s="266" t="s">
        <v>195</v>
      </c>
      <c r="P40" s="269" t="s">
        <v>20</v>
      </c>
      <c r="Q40" s="273">
        <v>11554.67</v>
      </c>
      <c r="R40" s="274">
        <v>11554.67</v>
      </c>
      <c r="S40" s="223">
        <v>0</v>
      </c>
      <c r="T40" s="274">
        <v>0</v>
      </c>
      <c r="U40" s="275">
        <v>0</v>
      </c>
      <c r="V40" s="273">
        <v>11554.67</v>
      </c>
      <c r="W40" s="276">
        <v>9183.25</v>
      </c>
      <c r="X40" s="269" t="s">
        <v>19</v>
      </c>
      <c r="Y40" s="234" t="s">
        <v>189</v>
      </c>
      <c r="Z40" s="234" t="s">
        <v>189</v>
      </c>
      <c r="AA40" s="234" t="s">
        <v>189</v>
      </c>
      <c r="AB40" s="234" t="s">
        <v>19</v>
      </c>
      <c r="AC40" s="274">
        <v>17320</v>
      </c>
      <c r="AD40" s="277">
        <v>0</v>
      </c>
      <c r="AE40" s="277">
        <v>0</v>
      </c>
      <c r="AF40" s="277">
        <v>0</v>
      </c>
      <c r="AG40" s="277">
        <v>0</v>
      </c>
      <c r="AH40" s="277">
        <v>0</v>
      </c>
      <c r="AI40" s="278">
        <v>45136</v>
      </c>
      <c r="AJ40" s="279">
        <v>13000</v>
      </c>
      <c r="AK40" s="280" t="s">
        <v>290</v>
      </c>
      <c r="AL40" s="269" t="s">
        <v>189</v>
      </c>
      <c r="AM40" s="281">
        <v>48894</v>
      </c>
      <c r="AN40" s="234" t="s">
        <v>189</v>
      </c>
      <c r="AO40" s="234" t="s">
        <v>189</v>
      </c>
      <c r="AP40" s="234" t="s">
        <v>20</v>
      </c>
      <c r="AQ40" s="234" t="s">
        <v>189</v>
      </c>
      <c r="AR40" s="234" t="s">
        <v>190</v>
      </c>
      <c r="AS40" s="233" t="s">
        <v>190</v>
      </c>
      <c r="AT40" s="234" t="s">
        <v>189</v>
      </c>
      <c r="AU40" s="234" t="s">
        <v>189</v>
      </c>
      <c r="AV40" s="234" t="s">
        <v>189</v>
      </c>
      <c r="AW40" s="234" t="s">
        <v>189</v>
      </c>
      <c r="AX40" s="234" t="s">
        <v>189</v>
      </c>
      <c r="AY40" s="234" t="s">
        <v>189</v>
      </c>
      <c r="AZ40" s="234" t="s">
        <v>189</v>
      </c>
      <c r="BA40" s="234" t="s">
        <v>189</v>
      </c>
      <c r="BB40" s="234" t="s">
        <v>189</v>
      </c>
      <c r="BC40" s="234" t="s">
        <v>19</v>
      </c>
      <c r="BD40" s="234" t="s">
        <v>20</v>
      </c>
      <c r="BE40" s="234" t="s">
        <v>20</v>
      </c>
      <c r="BF40" s="234" t="s">
        <v>20</v>
      </c>
      <c r="BG40" s="234" t="s">
        <v>20</v>
      </c>
      <c r="BH40" s="234" t="s">
        <v>20</v>
      </c>
      <c r="BI40" s="234" t="s">
        <v>20</v>
      </c>
      <c r="BJ40" s="282" t="s">
        <v>473</v>
      </c>
    </row>
    <row r="41" spans="1:62" ht="15" customHeight="1" x14ac:dyDescent="0.2">
      <c r="A41" s="265" t="s">
        <v>341</v>
      </c>
      <c r="B41" s="266" t="s">
        <v>191</v>
      </c>
      <c r="C41" s="267">
        <v>203</v>
      </c>
      <c r="D41" s="266">
        <v>1</v>
      </c>
      <c r="E41" s="266" t="s">
        <v>193</v>
      </c>
      <c r="F41" s="266">
        <v>307350</v>
      </c>
      <c r="G41" s="265" t="s">
        <v>394</v>
      </c>
      <c r="H41" s="268">
        <v>44523</v>
      </c>
      <c r="I41" s="268">
        <v>45252</v>
      </c>
      <c r="J41" s="269">
        <v>980</v>
      </c>
      <c r="K41" s="276">
        <v>10000</v>
      </c>
      <c r="L41" s="271" t="s">
        <v>433</v>
      </c>
      <c r="M41" s="272">
        <v>0</v>
      </c>
      <c r="N41" s="266" t="s">
        <v>327</v>
      </c>
      <c r="O41" s="266" t="s">
        <v>195</v>
      </c>
      <c r="P41" s="269" t="s">
        <v>20</v>
      </c>
      <c r="Q41" s="273">
        <v>11600.98</v>
      </c>
      <c r="R41" s="274">
        <v>10000</v>
      </c>
      <c r="S41" s="223">
        <v>1600.98</v>
      </c>
      <c r="T41" s="274">
        <v>0</v>
      </c>
      <c r="U41" s="275">
        <v>0</v>
      </c>
      <c r="V41" s="273">
        <v>11600.98</v>
      </c>
      <c r="W41" s="276">
        <v>0.01</v>
      </c>
      <c r="X41" s="269" t="s">
        <v>19</v>
      </c>
      <c r="Y41" s="234" t="s">
        <v>189</v>
      </c>
      <c r="Z41" s="234" t="s">
        <v>189</v>
      </c>
      <c r="AA41" s="234" t="s">
        <v>189</v>
      </c>
      <c r="AB41" s="234" t="s">
        <v>19</v>
      </c>
      <c r="AC41" s="274">
        <v>367.55</v>
      </c>
      <c r="AD41" s="277">
        <v>0</v>
      </c>
      <c r="AE41" s="277">
        <v>0</v>
      </c>
      <c r="AF41" s="277">
        <v>0</v>
      </c>
      <c r="AG41" s="277">
        <v>0</v>
      </c>
      <c r="AH41" s="277">
        <v>0</v>
      </c>
      <c r="AI41" s="278">
        <v>44928</v>
      </c>
      <c r="AJ41" s="279">
        <v>367.55</v>
      </c>
      <c r="AK41" s="280" t="s">
        <v>441</v>
      </c>
      <c r="AL41" s="269" t="s">
        <v>189</v>
      </c>
      <c r="AM41" s="281">
        <v>48902</v>
      </c>
      <c r="AN41" s="234" t="s">
        <v>189</v>
      </c>
      <c r="AO41" s="234" t="s">
        <v>189</v>
      </c>
      <c r="AP41" s="234" t="s">
        <v>20</v>
      </c>
      <c r="AQ41" s="234" t="s">
        <v>189</v>
      </c>
      <c r="AR41" s="234" t="s">
        <v>190</v>
      </c>
      <c r="AS41" s="233" t="s">
        <v>190</v>
      </c>
      <c r="AT41" s="234" t="s">
        <v>189</v>
      </c>
      <c r="AU41" s="234" t="s">
        <v>189</v>
      </c>
      <c r="AV41" s="234" t="s">
        <v>189</v>
      </c>
      <c r="AW41" s="234" t="s">
        <v>189</v>
      </c>
      <c r="AX41" s="234" t="s">
        <v>189</v>
      </c>
      <c r="AY41" s="234" t="s">
        <v>189</v>
      </c>
      <c r="AZ41" s="234" t="s">
        <v>189</v>
      </c>
      <c r="BA41" s="234" t="s">
        <v>189</v>
      </c>
      <c r="BB41" s="234" t="s">
        <v>189</v>
      </c>
      <c r="BC41" s="234" t="s">
        <v>19</v>
      </c>
      <c r="BD41" s="234" t="s">
        <v>20</v>
      </c>
      <c r="BE41" s="234" t="s">
        <v>20</v>
      </c>
      <c r="BF41" s="234" t="s">
        <v>20</v>
      </c>
      <c r="BG41" s="234" t="s">
        <v>20</v>
      </c>
      <c r="BH41" s="234" t="s">
        <v>20</v>
      </c>
      <c r="BI41" s="234" t="s">
        <v>20</v>
      </c>
      <c r="BJ41" s="282" t="s">
        <v>474</v>
      </c>
    </row>
    <row r="42" spans="1:62" ht="15" customHeight="1" x14ac:dyDescent="0.2">
      <c r="A42" s="265" t="s">
        <v>342</v>
      </c>
      <c r="B42" s="266" t="s">
        <v>191</v>
      </c>
      <c r="C42" s="267">
        <v>203</v>
      </c>
      <c r="D42" s="266">
        <v>1</v>
      </c>
      <c r="E42" s="266" t="s">
        <v>193</v>
      </c>
      <c r="F42" s="266">
        <v>307350</v>
      </c>
      <c r="G42" s="265" t="s">
        <v>395</v>
      </c>
      <c r="H42" s="268">
        <v>44534</v>
      </c>
      <c r="I42" s="268">
        <v>45263</v>
      </c>
      <c r="J42" s="269">
        <v>980</v>
      </c>
      <c r="K42" s="276">
        <v>30000</v>
      </c>
      <c r="L42" s="271" t="s">
        <v>433</v>
      </c>
      <c r="M42" s="272">
        <v>0</v>
      </c>
      <c r="N42" s="266" t="s">
        <v>327</v>
      </c>
      <c r="O42" s="266" t="s">
        <v>195</v>
      </c>
      <c r="P42" s="269" t="s">
        <v>20</v>
      </c>
      <c r="Q42" s="273">
        <v>30462.81</v>
      </c>
      <c r="R42" s="274">
        <v>30000</v>
      </c>
      <c r="S42" s="223">
        <v>462.81</v>
      </c>
      <c r="T42" s="274">
        <v>0</v>
      </c>
      <c r="U42" s="275">
        <v>0</v>
      </c>
      <c r="V42" s="273">
        <v>30462.81</v>
      </c>
      <c r="W42" s="276">
        <v>0.01</v>
      </c>
      <c r="X42" s="269" t="s">
        <v>19</v>
      </c>
      <c r="Y42" s="234" t="s">
        <v>189</v>
      </c>
      <c r="Z42" s="234" t="s">
        <v>189</v>
      </c>
      <c r="AA42" s="234" t="s">
        <v>189</v>
      </c>
      <c r="AB42" s="234" t="s">
        <v>19</v>
      </c>
      <c r="AC42" s="274">
        <v>0</v>
      </c>
      <c r="AD42" s="277">
        <v>0</v>
      </c>
      <c r="AE42" s="277">
        <v>0</v>
      </c>
      <c r="AF42" s="277">
        <v>0</v>
      </c>
      <c r="AG42" s="277">
        <v>0</v>
      </c>
      <c r="AH42" s="277">
        <v>0</v>
      </c>
      <c r="AI42" s="278">
        <v>44837</v>
      </c>
      <c r="AJ42" s="279">
        <v>1402.51</v>
      </c>
      <c r="AK42" s="280" t="s">
        <v>441</v>
      </c>
      <c r="AL42" s="269" t="s">
        <v>189</v>
      </c>
      <c r="AM42" s="281">
        <v>48913</v>
      </c>
      <c r="AN42" s="234" t="s">
        <v>189</v>
      </c>
      <c r="AO42" s="234" t="s">
        <v>189</v>
      </c>
      <c r="AP42" s="234" t="s">
        <v>20</v>
      </c>
      <c r="AQ42" s="234" t="s">
        <v>189</v>
      </c>
      <c r="AR42" s="234" t="s">
        <v>190</v>
      </c>
      <c r="AS42" s="233" t="s">
        <v>190</v>
      </c>
      <c r="AT42" s="234" t="s">
        <v>189</v>
      </c>
      <c r="AU42" s="234" t="s">
        <v>189</v>
      </c>
      <c r="AV42" s="234" t="s">
        <v>189</v>
      </c>
      <c r="AW42" s="234" t="s">
        <v>189</v>
      </c>
      <c r="AX42" s="234" t="s">
        <v>189</v>
      </c>
      <c r="AY42" s="234" t="s">
        <v>189</v>
      </c>
      <c r="AZ42" s="234" t="s">
        <v>189</v>
      </c>
      <c r="BA42" s="234" t="s">
        <v>189</v>
      </c>
      <c r="BB42" s="234" t="s">
        <v>189</v>
      </c>
      <c r="BC42" s="234" t="s">
        <v>19</v>
      </c>
      <c r="BD42" s="234" t="s">
        <v>20</v>
      </c>
      <c r="BE42" s="234" t="s">
        <v>20</v>
      </c>
      <c r="BF42" s="234" t="s">
        <v>20</v>
      </c>
      <c r="BG42" s="234" t="s">
        <v>20</v>
      </c>
      <c r="BH42" s="234" t="s">
        <v>20</v>
      </c>
      <c r="BI42" s="234" t="s">
        <v>20</v>
      </c>
      <c r="BJ42" s="282" t="s">
        <v>473</v>
      </c>
    </row>
    <row r="43" spans="1:62" ht="15" customHeight="1" x14ac:dyDescent="0.2">
      <c r="A43" s="265" t="s">
        <v>343</v>
      </c>
      <c r="B43" s="266" t="s">
        <v>191</v>
      </c>
      <c r="C43" s="267">
        <v>203</v>
      </c>
      <c r="D43" s="266">
        <v>1</v>
      </c>
      <c r="E43" s="266" t="s">
        <v>193</v>
      </c>
      <c r="F43" s="266">
        <v>307350</v>
      </c>
      <c r="G43" s="265" t="s">
        <v>396</v>
      </c>
      <c r="H43" s="268">
        <v>44548</v>
      </c>
      <c r="I43" s="268">
        <v>45277</v>
      </c>
      <c r="J43" s="269">
        <v>980</v>
      </c>
      <c r="K43" s="276">
        <v>23000</v>
      </c>
      <c r="L43" s="271" t="s">
        <v>433</v>
      </c>
      <c r="M43" s="272">
        <v>0</v>
      </c>
      <c r="N43" s="266" t="s">
        <v>327</v>
      </c>
      <c r="O43" s="266" t="s">
        <v>195</v>
      </c>
      <c r="P43" s="269" t="s">
        <v>20</v>
      </c>
      <c r="Q43" s="273">
        <v>12499.18</v>
      </c>
      <c r="R43" s="274">
        <v>12499.18</v>
      </c>
      <c r="S43" s="223">
        <v>0</v>
      </c>
      <c r="T43" s="274">
        <v>0</v>
      </c>
      <c r="U43" s="275">
        <v>0</v>
      </c>
      <c r="V43" s="273">
        <v>12499.18</v>
      </c>
      <c r="W43" s="276">
        <v>9826.57</v>
      </c>
      <c r="X43" s="269" t="s">
        <v>19</v>
      </c>
      <c r="Y43" s="234" t="s">
        <v>189</v>
      </c>
      <c r="Z43" s="234" t="s">
        <v>189</v>
      </c>
      <c r="AA43" s="234" t="s">
        <v>189</v>
      </c>
      <c r="AB43" s="234" t="s">
        <v>19</v>
      </c>
      <c r="AC43" s="274">
        <v>23578.23</v>
      </c>
      <c r="AD43" s="277">
        <v>0</v>
      </c>
      <c r="AE43" s="277">
        <v>0</v>
      </c>
      <c r="AF43" s="277">
        <v>0</v>
      </c>
      <c r="AG43" s="277">
        <v>0</v>
      </c>
      <c r="AH43" s="277">
        <v>0</v>
      </c>
      <c r="AI43" s="278">
        <v>45128</v>
      </c>
      <c r="AJ43" s="279">
        <v>22000</v>
      </c>
      <c r="AK43" s="280" t="s">
        <v>290</v>
      </c>
      <c r="AL43" s="269" t="s">
        <v>189</v>
      </c>
      <c r="AM43" s="281">
        <v>48927</v>
      </c>
      <c r="AN43" s="234" t="s">
        <v>189</v>
      </c>
      <c r="AO43" s="234" t="s">
        <v>189</v>
      </c>
      <c r="AP43" s="234" t="s">
        <v>20</v>
      </c>
      <c r="AQ43" s="234" t="s">
        <v>189</v>
      </c>
      <c r="AR43" s="234" t="s">
        <v>190</v>
      </c>
      <c r="AS43" s="233" t="s">
        <v>190</v>
      </c>
      <c r="AT43" s="234" t="s">
        <v>189</v>
      </c>
      <c r="AU43" s="234" t="s">
        <v>189</v>
      </c>
      <c r="AV43" s="234" t="s">
        <v>189</v>
      </c>
      <c r="AW43" s="234" t="s">
        <v>189</v>
      </c>
      <c r="AX43" s="234" t="s">
        <v>189</v>
      </c>
      <c r="AY43" s="234" t="s">
        <v>189</v>
      </c>
      <c r="AZ43" s="234" t="s">
        <v>189</v>
      </c>
      <c r="BA43" s="234" t="s">
        <v>189</v>
      </c>
      <c r="BB43" s="234" t="s">
        <v>189</v>
      </c>
      <c r="BC43" s="234" t="s">
        <v>19</v>
      </c>
      <c r="BD43" s="234" t="s">
        <v>20</v>
      </c>
      <c r="BE43" s="234" t="s">
        <v>20</v>
      </c>
      <c r="BF43" s="234" t="s">
        <v>20</v>
      </c>
      <c r="BG43" s="234" t="s">
        <v>20</v>
      </c>
      <c r="BH43" s="234" t="s">
        <v>20</v>
      </c>
      <c r="BI43" s="234" t="s">
        <v>20</v>
      </c>
      <c r="BJ43" s="282" t="s">
        <v>473</v>
      </c>
    </row>
    <row r="44" spans="1:62" ht="15" customHeight="1" x14ac:dyDescent="0.2">
      <c r="A44" s="265" t="s">
        <v>344</v>
      </c>
      <c r="B44" s="266" t="s">
        <v>191</v>
      </c>
      <c r="C44" s="267">
        <v>203</v>
      </c>
      <c r="D44" s="266">
        <v>1</v>
      </c>
      <c r="E44" s="266" t="s">
        <v>193</v>
      </c>
      <c r="F44" s="266">
        <v>307350</v>
      </c>
      <c r="G44" s="265" t="s">
        <v>397</v>
      </c>
      <c r="H44" s="268">
        <v>44554</v>
      </c>
      <c r="I44" s="268">
        <v>45283</v>
      </c>
      <c r="J44" s="269">
        <v>980</v>
      </c>
      <c r="K44" s="276">
        <v>23000</v>
      </c>
      <c r="L44" s="271" t="s">
        <v>433</v>
      </c>
      <c r="M44" s="272">
        <v>0</v>
      </c>
      <c r="N44" s="266" t="s">
        <v>327</v>
      </c>
      <c r="O44" s="266" t="s">
        <v>195</v>
      </c>
      <c r="P44" s="269" t="s">
        <v>20</v>
      </c>
      <c r="Q44" s="273">
        <v>16482.47</v>
      </c>
      <c r="R44" s="274">
        <v>16482.47</v>
      </c>
      <c r="S44" s="223">
        <v>0</v>
      </c>
      <c r="T44" s="274">
        <v>0</v>
      </c>
      <c r="U44" s="275">
        <v>0</v>
      </c>
      <c r="V44" s="273">
        <v>16482.47</v>
      </c>
      <c r="W44" s="276">
        <v>12383.74</v>
      </c>
      <c r="X44" s="269" t="s">
        <v>19</v>
      </c>
      <c r="Y44" s="234" t="s">
        <v>189</v>
      </c>
      <c r="Z44" s="234" t="s">
        <v>189</v>
      </c>
      <c r="AA44" s="234" t="s">
        <v>189</v>
      </c>
      <c r="AB44" s="234" t="s">
        <v>19</v>
      </c>
      <c r="AC44" s="274">
        <v>41578.230000000003</v>
      </c>
      <c r="AD44" s="277">
        <v>0</v>
      </c>
      <c r="AE44" s="277">
        <v>0</v>
      </c>
      <c r="AF44" s="277">
        <v>0</v>
      </c>
      <c r="AG44" s="277">
        <v>0</v>
      </c>
      <c r="AH44" s="277">
        <v>0</v>
      </c>
      <c r="AI44" s="278">
        <v>45119</v>
      </c>
      <c r="AJ44" s="279">
        <v>18000</v>
      </c>
      <c r="AK44" s="280" t="s">
        <v>290</v>
      </c>
      <c r="AL44" s="269" t="s">
        <v>189</v>
      </c>
      <c r="AM44" s="281">
        <v>48933</v>
      </c>
      <c r="AN44" s="234" t="s">
        <v>189</v>
      </c>
      <c r="AO44" s="234" t="s">
        <v>189</v>
      </c>
      <c r="AP44" s="234" t="s">
        <v>20</v>
      </c>
      <c r="AQ44" s="234" t="s">
        <v>189</v>
      </c>
      <c r="AR44" s="234" t="s">
        <v>190</v>
      </c>
      <c r="AS44" s="233" t="s">
        <v>190</v>
      </c>
      <c r="AT44" s="234" t="s">
        <v>189</v>
      </c>
      <c r="AU44" s="234" t="s">
        <v>189</v>
      </c>
      <c r="AV44" s="234" t="s">
        <v>189</v>
      </c>
      <c r="AW44" s="234" t="s">
        <v>189</v>
      </c>
      <c r="AX44" s="234" t="s">
        <v>189</v>
      </c>
      <c r="AY44" s="234" t="s">
        <v>189</v>
      </c>
      <c r="AZ44" s="234" t="s">
        <v>189</v>
      </c>
      <c r="BA44" s="234" t="s">
        <v>189</v>
      </c>
      <c r="BB44" s="234" t="s">
        <v>189</v>
      </c>
      <c r="BC44" s="234" t="s">
        <v>19</v>
      </c>
      <c r="BD44" s="234" t="s">
        <v>20</v>
      </c>
      <c r="BE44" s="234" t="s">
        <v>20</v>
      </c>
      <c r="BF44" s="234" t="s">
        <v>20</v>
      </c>
      <c r="BG44" s="234" t="s">
        <v>20</v>
      </c>
      <c r="BH44" s="234" t="s">
        <v>20</v>
      </c>
      <c r="BI44" s="234" t="s">
        <v>20</v>
      </c>
      <c r="BJ44" s="282" t="s">
        <v>475</v>
      </c>
    </row>
    <row r="45" spans="1:62" ht="15" customHeight="1" x14ac:dyDescent="0.2">
      <c r="A45" s="265" t="s">
        <v>345</v>
      </c>
      <c r="B45" s="266" t="s">
        <v>191</v>
      </c>
      <c r="C45" s="267">
        <v>203</v>
      </c>
      <c r="D45" s="266">
        <v>1</v>
      </c>
      <c r="E45" s="266" t="s">
        <v>193</v>
      </c>
      <c r="F45" s="266">
        <v>307350</v>
      </c>
      <c r="G45" s="265" t="s">
        <v>398</v>
      </c>
      <c r="H45" s="268">
        <v>44555</v>
      </c>
      <c r="I45" s="268">
        <v>45284</v>
      </c>
      <c r="J45" s="269">
        <v>980</v>
      </c>
      <c r="K45" s="276">
        <v>15000</v>
      </c>
      <c r="L45" s="271" t="s">
        <v>433</v>
      </c>
      <c r="M45" s="272">
        <v>0</v>
      </c>
      <c r="N45" s="266" t="s">
        <v>327</v>
      </c>
      <c r="O45" s="266" t="s">
        <v>195</v>
      </c>
      <c r="P45" s="269" t="s">
        <v>20</v>
      </c>
      <c r="Q45" s="273">
        <v>11963.52</v>
      </c>
      <c r="R45" s="274">
        <v>11963.52</v>
      </c>
      <c r="S45" s="223">
        <v>0</v>
      </c>
      <c r="T45" s="274">
        <v>0</v>
      </c>
      <c r="U45" s="275">
        <v>0</v>
      </c>
      <c r="V45" s="273">
        <v>11963.52</v>
      </c>
      <c r="W45" s="276">
        <v>9463.5300000000007</v>
      </c>
      <c r="X45" s="269" t="s">
        <v>19</v>
      </c>
      <c r="Y45" s="234" t="s">
        <v>189</v>
      </c>
      <c r="Z45" s="234" t="s">
        <v>189</v>
      </c>
      <c r="AA45" s="234" t="s">
        <v>189</v>
      </c>
      <c r="AB45" s="234" t="s">
        <v>19</v>
      </c>
      <c r="AC45" s="274">
        <v>7905.14</v>
      </c>
      <c r="AD45" s="277">
        <v>0</v>
      </c>
      <c r="AE45" s="277">
        <v>0</v>
      </c>
      <c r="AF45" s="277">
        <v>0</v>
      </c>
      <c r="AG45" s="277">
        <v>0</v>
      </c>
      <c r="AH45" s="277">
        <v>0</v>
      </c>
      <c r="AI45" s="278">
        <v>45078</v>
      </c>
      <c r="AJ45" s="279">
        <v>201.27</v>
      </c>
      <c r="AK45" s="280" t="s">
        <v>442</v>
      </c>
      <c r="AL45" s="269" t="s">
        <v>189</v>
      </c>
      <c r="AM45" s="281">
        <v>48934</v>
      </c>
      <c r="AN45" s="234" t="s">
        <v>189</v>
      </c>
      <c r="AO45" s="234" t="s">
        <v>189</v>
      </c>
      <c r="AP45" s="234" t="s">
        <v>20</v>
      </c>
      <c r="AQ45" s="234" t="s">
        <v>189</v>
      </c>
      <c r="AR45" s="234" t="s">
        <v>190</v>
      </c>
      <c r="AS45" s="233" t="s">
        <v>190</v>
      </c>
      <c r="AT45" s="234" t="s">
        <v>189</v>
      </c>
      <c r="AU45" s="234" t="s">
        <v>189</v>
      </c>
      <c r="AV45" s="234" t="s">
        <v>189</v>
      </c>
      <c r="AW45" s="234" t="s">
        <v>189</v>
      </c>
      <c r="AX45" s="234" t="s">
        <v>189</v>
      </c>
      <c r="AY45" s="234" t="s">
        <v>189</v>
      </c>
      <c r="AZ45" s="234" t="s">
        <v>189</v>
      </c>
      <c r="BA45" s="234" t="s">
        <v>189</v>
      </c>
      <c r="BB45" s="234" t="s">
        <v>189</v>
      </c>
      <c r="BC45" s="234" t="s">
        <v>19</v>
      </c>
      <c r="BD45" s="234" t="s">
        <v>20</v>
      </c>
      <c r="BE45" s="234" t="s">
        <v>20</v>
      </c>
      <c r="BF45" s="234" t="s">
        <v>20</v>
      </c>
      <c r="BG45" s="234" t="s">
        <v>20</v>
      </c>
      <c r="BH45" s="234" t="s">
        <v>20</v>
      </c>
      <c r="BI45" s="234" t="s">
        <v>20</v>
      </c>
      <c r="BJ45" s="282" t="s">
        <v>473</v>
      </c>
    </row>
    <row r="46" spans="1:62" ht="15" customHeight="1" x14ac:dyDescent="0.2">
      <c r="A46" s="265" t="s">
        <v>346</v>
      </c>
      <c r="B46" s="266" t="s">
        <v>191</v>
      </c>
      <c r="C46" s="267">
        <v>203</v>
      </c>
      <c r="D46" s="266">
        <v>1</v>
      </c>
      <c r="E46" s="266" t="s">
        <v>193</v>
      </c>
      <c r="F46" s="266">
        <v>307350</v>
      </c>
      <c r="G46" s="265" t="s">
        <v>399</v>
      </c>
      <c r="H46" s="268">
        <v>44558</v>
      </c>
      <c r="I46" s="268">
        <v>45287</v>
      </c>
      <c r="J46" s="269">
        <v>980</v>
      </c>
      <c r="K46" s="276">
        <v>15000</v>
      </c>
      <c r="L46" s="271" t="s">
        <v>433</v>
      </c>
      <c r="M46" s="272">
        <v>0</v>
      </c>
      <c r="N46" s="266" t="s">
        <v>327</v>
      </c>
      <c r="O46" s="266" t="s">
        <v>195</v>
      </c>
      <c r="P46" s="269" t="s">
        <v>20</v>
      </c>
      <c r="Q46" s="273">
        <v>14471.37</v>
      </c>
      <c r="R46" s="274">
        <v>14471.37</v>
      </c>
      <c r="S46" s="223">
        <v>0</v>
      </c>
      <c r="T46" s="274">
        <v>0</v>
      </c>
      <c r="U46" s="275">
        <v>0</v>
      </c>
      <c r="V46" s="273">
        <v>14471.37</v>
      </c>
      <c r="W46" s="276">
        <v>0.01</v>
      </c>
      <c r="X46" s="269" t="s">
        <v>19</v>
      </c>
      <c r="Y46" s="234" t="s">
        <v>189</v>
      </c>
      <c r="Z46" s="234" t="s">
        <v>189</v>
      </c>
      <c r="AA46" s="234" t="s">
        <v>189</v>
      </c>
      <c r="AB46" s="234" t="s">
        <v>19</v>
      </c>
      <c r="AC46" s="274">
        <v>1067.6099999999999</v>
      </c>
      <c r="AD46" s="277">
        <v>0</v>
      </c>
      <c r="AE46" s="277">
        <v>0</v>
      </c>
      <c r="AF46" s="277">
        <v>0</v>
      </c>
      <c r="AG46" s="277">
        <v>0</v>
      </c>
      <c r="AH46" s="277">
        <v>0</v>
      </c>
      <c r="AI46" s="278">
        <v>45073</v>
      </c>
      <c r="AJ46" s="279">
        <v>500</v>
      </c>
      <c r="AK46" s="280" t="s">
        <v>441</v>
      </c>
      <c r="AL46" s="269" t="s">
        <v>189</v>
      </c>
      <c r="AM46" s="281">
        <v>48937</v>
      </c>
      <c r="AN46" s="234" t="s">
        <v>189</v>
      </c>
      <c r="AO46" s="234" t="s">
        <v>189</v>
      </c>
      <c r="AP46" s="234" t="s">
        <v>20</v>
      </c>
      <c r="AQ46" s="234" t="s">
        <v>189</v>
      </c>
      <c r="AR46" s="234" t="s">
        <v>190</v>
      </c>
      <c r="AS46" s="233" t="s">
        <v>190</v>
      </c>
      <c r="AT46" s="234" t="s">
        <v>189</v>
      </c>
      <c r="AU46" s="234" t="s">
        <v>189</v>
      </c>
      <c r="AV46" s="234" t="s">
        <v>189</v>
      </c>
      <c r="AW46" s="234" t="s">
        <v>189</v>
      </c>
      <c r="AX46" s="234" t="s">
        <v>189</v>
      </c>
      <c r="AY46" s="234" t="s">
        <v>189</v>
      </c>
      <c r="AZ46" s="234" t="s">
        <v>189</v>
      </c>
      <c r="BA46" s="234" t="s">
        <v>189</v>
      </c>
      <c r="BB46" s="234" t="s">
        <v>189</v>
      </c>
      <c r="BC46" s="234" t="s">
        <v>19</v>
      </c>
      <c r="BD46" s="234" t="s">
        <v>20</v>
      </c>
      <c r="BE46" s="234" t="s">
        <v>20</v>
      </c>
      <c r="BF46" s="234" t="s">
        <v>20</v>
      </c>
      <c r="BG46" s="234" t="s">
        <v>20</v>
      </c>
      <c r="BH46" s="234" t="s">
        <v>20</v>
      </c>
      <c r="BI46" s="234" t="s">
        <v>20</v>
      </c>
      <c r="BJ46" s="282" t="s">
        <v>473</v>
      </c>
    </row>
    <row r="47" spans="1:62" ht="15" customHeight="1" x14ac:dyDescent="0.2">
      <c r="A47" s="265" t="s">
        <v>347</v>
      </c>
      <c r="B47" s="266" t="s">
        <v>191</v>
      </c>
      <c r="C47" s="267">
        <v>203</v>
      </c>
      <c r="D47" s="266">
        <v>1</v>
      </c>
      <c r="E47" s="266" t="s">
        <v>193</v>
      </c>
      <c r="F47" s="266">
        <v>307350</v>
      </c>
      <c r="G47" s="265" t="s">
        <v>400</v>
      </c>
      <c r="H47" s="268">
        <v>44561</v>
      </c>
      <c r="I47" s="268">
        <v>45290</v>
      </c>
      <c r="J47" s="269">
        <v>980</v>
      </c>
      <c r="K47" s="276">
        <v>15000</v>
      </c>
      <c r="L47" s="271" t="s">
        <v>433</v>
      </c>
      <c r="M47" s="272">
        <v>0</v>
      </c>
      <c r="N47" s="266" t="s">
        <v>327</v>
      </c>
      <c r="O47" s="266" t="s">
        <v>195</v>
      </c>
      <c r="P47" s="269" t="s">
        <v>20</v>
      </c>
      <c r="Q47" s="273">
        <v>12308.45</v>
      </c>
      <c r="R47" s="274">
        <v>12308.45</v>
      </c>
      <c r="S47" s="223">
        <v>0</v>
      </c>
      <c r="T47" s="274">
        <v>0</v>
      </c>
      <c r="U47" s="275">
        <v>0</v>
      </c>
      <c r="V47" s="273">
        <v>12308.45</v>
      </c>
      <c r="W47" s="276">
        <v>0.01</v>
      </c>
      <c r="X47" s="269" t="s">
        <v>19</v>
      </c>
      <c r="Y47" s="234" t="s">
        <v>189</v>
      </c>
      <c r="Z47" s="234" t="s">
        <v>189</v>
      </c>
      <c r="AA47" s="234" t="s">
        <v>189</v>
      </c>
      <c r="AB47" s="234" t="s">
        <v>19</v>
      </c>
      <c r="AC47" s="274">
        <v>2163.06</v>
      </c>
      <c r="AD47" s="277">
        <v>0</v>
      </c>
      <c r="AE47" s="277">
        <v>0</v>
      </c>
      <c r="AF47" s="277">
        <v>0</v>
      </c>
      <c r="AG47" s="277">
        <v>0</v>
      </c>
      <c r="AH47" s="277">
        <v>0</v>
      </c>
      <c r="AI47" s="278">
        <v>45127</v>
      </c>
      <c r="AJ47" s="279">
        <v>1000</v>
      </c>
      <c r="AK47" s="280" t="s">
        <v>443</v>
      </c>
      <c r="AL47" s="269" t="s">
        <v>189</v>
      </c>
      <c r="AM47" s="281">
        <v>48940</v>
      </c>
      <c r="AN47" s="234" t="s">
        <v>189</v>
      </c>
      <c r="AO47" s="234" t="s">
        <v>189</v>
      </c>
      <c r="AP47" s="234" t="s">
        <v>20</v>
      </c>
      <c r="AQ47" s="234" t="s">
        <v>189</v>
      </c>
      <c r="AR47" s="234" t="s">
        <v>190</v>
      </c>
      <c r="AS47" s="233" t="s">
        <v>190</v>
      </c>
      <c r="AT47" s="234" t="s">
        <v>189</v>
      </c>
      <c r="AU47" s="234" t="s">
        <v>189</v>
      </c>
      <c r="AV47" s="234" t="s">
        <v>189</v>
      </c>
      <c r="AW47" s="234" t="s">
        <v>189</v>
      </c>
      <c r="AX47" s="234" t="s">
        <v>189</v>
      </c>
      <c r="AY47" s="234" t="s">
        <v>189</v>
      </c>
      <c r="AZ47" s="234" t="s">
        <v>189</v>
      </c>
      <c r="BA47" s="234" t="s">
        <v>189</v>
      </c>
      <c r="BB47" s="234" t="s">
        <v>189</v>
      </c>
      <c r="BC47" s="234" t="s">
        <v>19</v>
      </c>
      <c r="BD47" s="234" t="s">
        <v>20</v>
      </c>
      <c r="BE47" s="234" t="s">
        <v>20</v>
      </c>
      <c r="BF47" s="234" t="s">
        <v>20</v>
      </c>
      <c r="BG47" s="234" t="s">
        <v>20</v>
      </c>
      <c r="BH47" s="234" t="s">
        <v>20</v>
      </c>
      <c r="BI47" s="234" t="s">
        <v>20</v>
      </c>
      <c r="BJ47" s="282" t="s">
        <v>473</v>
      </c>
    </row>
    <row r="48" spans="1:62" ht="15" customHeight="1" x14ac:dyDescent="0.2">
      <c r="A48" s="265" t="s">
        <v>348</v>
      </c>
      <c r="B48" s="266" t="s">
        <v>191</v>
      </c>
      <c r="C48" s="267">
        <v>203</v>
      </c>
      <c r="D48" s="266">
        <v>1</v>
      </c>
      <c r="E48" s="266" t="s">
        <v>193</v>
      </c>
      <c r="F48" s="266">
        <v>307350</v>
      </c>
      <c r="G48" s="265" t="s">
        <v>401</v>
      </c>
      <c r="H48" s="268">
        <v>44565</v>
      </c>
      <c r="I48" s="268">
        <v>45294</v>
      </c>
      <c r="J48" s="269">
        <v>980</v>
      </c>
      <c r="K48" s="276">
        <v>15000</v>
      </c>
      <c r="L48" s="271" t="s">
        <v>433</v>
      </c>
      <c r="M48" s="272">
        <v>0</v>
      </c>
      <c r="N48" s="266" t="s">
        <v>327</v>
      </c>
      <c r="O48" s="266" t="s">
        <v>195</v>
      </c>
      <c r="P48" s="269" t="s">
        <v>20</v>
      </c>
      <c r="Q48" s="273">
        <v>10557.24</v>
      </c>
      <c r="R48" s="274">
        <v>10557.24</v>
      </c>
      <c r="S48" s="223">
        <v>0</v>
      </c>
      <c r="T48" s="274">
        <v>0</v>
      </c>
      <c r="U48" s="275">
        <v>0</v>
      </c>
      <c r="V48" s="273">
        <v>10557.24</v>
      </c>
      <c r="W48" s="276">
        <v>8487.74</v>
      </c>
      <c r="X48" s="269" t="s">
        <v>19</v>
      </c>
      <c r="Y48" s="234" t="s">
        <v>189</v>
      </c>
      <c r="Z48" s="234" t="s">
        <v>189</v>
      </c>
      <c r="AA48" s="234" t="s">
        <v>189</v>
      </c>
      <c r="AB48" s="234" t="s">
        <v>19</v>
      </c>
      <c r="AC48" s="274">
        <v>2250</v>
      </c>
      <c r="AD48" s="277">
        <v>0</v>
      </c>
      <c r="AE48" s="277">
        <v>0</v>
      </c>
      <c r="AF48" s="277">
        <v>0</v>
      </c>
      <c r="AG48" s="277">
        <v>0</v>
      </c>
      <c r="AH48" s="277">
        <v>0</v>
      </c>
      <c r="AI48" s="278">
        <v>45123</v>
      </c>
      <c r="AJ48" s="279">
        <v>400</v>
      </c>
      <c r="AK48" s="280" t="s">
        <v>444</v>
      </c>
      <c r="AL48" s="269" t="s">
        <v>189</v>
      </c>
      <c r="AM48" s="281">
        <v>48944</v>
      </c>
      <c r="AN48" s="234" t="s">
        <v>189</v>
      </c>
      <c r="AO48" s="234" t="s">
        <v>189</v>
      </c>
      <c r="AP48" s="234" t="s">
        <v>20</v>
      </c>
      <c r="AQ48" s="234" t="s">
        <v>189</v>
      </c>
      <c r="AR48" s="234" t="s">
        <v>190</v>
      </c>
      <c r="AS48" s="233" t="s">
        <v>190</v>
      </c>
      <c r="AT48" s="234" t="s">
        <v>189</v>
      </c>
      <c r="AU48" s="234" t="s">
        <v>189</v>
      </c>
      <c r="AV48" s="234" t="s">
        <v>189</v>
      </c>
      <c r="AW48" s="234" t="s">
        <v>189</v>
      </c>
      <c r="AX48" s="234" t="s">
        <v>189</v>
      </c>
      <c r="AY48" s="234" t="s">
        <v>189</v>
      </c>
      <c r="AZ48" s="234" t="s">
        <v>189</v>
      </c>
      <c r="BA48" s="234" t="s">
        <v>189</v>
      </c>
      <c r="BB48" s="234" t="s">
        <v>189</v>
      </c>
      <c r="BC48" s="234" t="s">
        <v>19</v>
      </c>
      <c r="BD48" s="234" t="s">
        <v>20</v>
      </c>
      <c r="BE48" s="234" t="s">
        <v>20</v>
      </c>
      <c r="BF48" s="234" t="s">
        <v>20</v>
      </c>
      <c r="BG48" s="234" t="s">
        <v>20</v>
      </c>
      <c r="BH48" s="234" t="s">
        <v>20</v>
      </c>
      <c r="BI48" s="234" t="s">
        <v>20</v>
      </c>
      <c r="BJ48" s="282" t="s">
        <v>473</v>
      </c>
    </row>
    <row r="49" spans="1:62" ht="15" customHeight="1" x14ac:dyDescent="0.2">
      <c r="A49" s="265" t="s">
        <v>349</v>
      </c>
      <c r="B49" s="266" t="s">
        <v>191</v>
      </c>
      <c r="C49" s="267">
        <v>203</v>
      </c>
      <c r="D49" s="266">
        <v>1</v>
      </c>
      <c r="E49" s="266" t="s">
        <v>193</v>
      </c>
      <c r="F49" s="266">
        <v>307350</v>
      </c>
      <c r="G49" s="265" t="s">
        <v>402</v>
      </c>
      <c r="H49" s="268">
        <v>44565</v>
      </c>
      <c r="I49" s="268">
        <v>45294</v>
      </c>
      <c r="J49" s="269">
        <v>980</v>
      </c>
      <c r="K49" s="276">
        <v>10000</v>
      </c>
      <c r="L49" s="271" t="s">
        <v>433</v>
      </c>
      <c r="M49" s="272">
        <v>0</v>
      </c>
      <c r="N49" s="266" t="s">
        <v>327</v>
      </c>
      <c r="O49" s="266" t="s">
        <v>195</v>
      </c>
      <c r="P49" s="269" t="s">
        <v>20</v>
      </c>
      <c r="Q49" s="273">
        <v>12243.3</v>
      </c>
      <c r="R49" s="274">
        <v>10000</v>
      </c>
      <c r="S49" s="223">
        <v>2243.3000000000002</v>
      </c>
      <c r="T49" s="274">
        <v>0</v>
      </c>
      <c r="U49" s="275">
        <v>0</v>
      </c>
      <c r="V49" s="273">
        <v>12243.3</v>
      </c>
      <c r="W49" s="276">
        <v>1898.25</v>
      </c>
      <c r="X49" s="269" t="s">
        <v>19</v>
      </c>
      <c r="Y49" s="234" t="s">
        <v>189</v>
      </c>
      <c r="Z49" s="234" t="s">
        <v>189</v>
      </c>
      <c r="AA49" s="234" t="s">
        <v>189</v>
      </c>
      <c r="AB49" s="234" t="s">
        <v>19</v>
      </c>
      <c r="AC49" s="274">
        <v>8824.42</v>
      </c>
      <c r="AD49" s="277">
        <v>0</v>
      </c>
      <c r="AE49" s="277">
        <v>0</v>
      </c>
      <c r="AF49" s="277">
        <v>0</v>
      </c>
      <c r="AG49" s="277">
        <v>0</v>
      </c>
      <c r="AH49" s="277">
        <v>0</v>
      </c>
      <c r="AI49" s="278">
        <v>45231</v>
      </c>
      <c r="AJ49" s="279">
        <v>422.43</v>
      </c>
      <c r="AK49" s="280" t="s">
        <v>445</v>
      </c>
      <c r="AL49" s="269" t="s">
        <v>189</v>
      </c>
      <c r="AM49" s="281">
        <v>48944</v>
      </c>
      <c r="AN49" s="234" t="s">
        <v>189</v>
      </c>
      <c r="AO49" s="234" t="s">
        <v>189</v>
      </c>
      <c r="AP49" s="234" t="s">
        <v>20</v>
      </c>
      <c r="AQ49" s="234" t="s">
        <v>189</v>
      </c>
      <c r="AR49" s="234" t="s">
        <v>190</v>
      </c>
      <c r="AS49" s="233" t="s">
        <v>190</v>
      </c>
      <c r="AT49" s="234" t="s">
        <v>189</v>
      </c>
      <c r="AU49" s="234" t="s">
        <v>189</v>
      </c>
      <c r="AV49" s="234" t="s">
        <v>189</v>
      </c>
      <c r="AW49" s="234" t="s">
        <v>189</v>
      </c>
      <c r="AX49" s="234" t="s">
        <v>189</v>
      </c>
      <c r="AY49" s="234" t="s">
        <v>189</v>
      </c>
      <c r="AZ49" s="234" t="s">
        <v>189</v>
      </c>
      <c r="BA49" s="234" t="s">
        <v>189</v>
      </c>
      <c r="BB49" s="234" t="s">
        <v>189</v>
      </c>
      <c r="BC49" s="234" t="s">
        <v>19</v>
      </c>
      <c r="BD49" s="234" t="s">
        <v>20</v>
      </c>
      <c r="BE49" s="234" t="s">
        <v>20</v>
      </c>
      <c r="BF49" s="234" t="s">
        <v>20</v>
      </c>
      <c r="BG49" s="234" t="s">
        <v>20</v>
      </c>
      <c r="BH49" s="234" t="s">
        <v>20</v>
      </c>
      <c r="BI49" s="234" t="s">
        <v>20</v>
      </c>
      <c r="BJ49" s="282" t="s">
        <v>473</v>
      </c>
    </row>
    <row r="50" spans="1:62" ht="15" customHeight="1" x14ac:dyDescent="0.2">
      <c r="A50" s="265" t="s">
        <v>350</v>
      </c>
      <c r="B50" s="266" t="s">
        <v>191</v>
      </c>
      <c r="C50" s="267">
        <v>203</v>
      </c>
      <c r="D50" s="266">
        <v>1</v>
      </c>
      <c r="E50" s="266" t="s">
        <v>193</v>
      </c>
      <c r="F50" s="266">
        <v>307350</v>
      </c>
      <c r="G50" s="265" t="s">
        <v>403</v>
      </c>
      <c r="H50" s="268">
        <v>44571</v>
      </c>
      <c r="I50" s="268">
        <v>45300</v>
      </c>
      <c r="J50" s="269">
        <v>980</v>
      </c>
      <c r="K50" s="276">
        <v>20000</v>
      </c>
      <c r="L50" s="271" t="s">
        <v>433</v>
      </c>
      <c r="M50" s="272">
        <v>0</v>
      </c>
      <c r="N50" s="266" t="s">
        <v>327</v>
      </c>
      <c r="O50" s="266" t="s">
        <v>195</v>
      </c>
      <c r="P50" s="269" t="s">
        <v>20</v>
      </c>
      <c r="Q50" s="273">
        <v>16106.97</v>
      </c>
      <c r="R50" s="274">
        <v>14954.05</v>
      </c>
      <c r="S50" s="223">
        <v>1152.92</v>
      </c>
      <c r="T50" s="274">
        <v>0</v>
      </c>
      <c r="U50" s="275">
        <v>0</v>
      </c>
      <c r="V50" s="273">
        <v>16106.97</v>
      </c>
      <c r="W50" s="276">
        <v>0.01</v>
      </c>
      <c r="X50" s="269" t="s">
        <v>19</v>
      </c>
      <c r="Y50" s="234" t="s">
        <v>189</v>
      </c>
      <c r="Z50" s="234" t="s">
        <v>189</v>
      </c>
      <c r="AA50" s="234" t="s">
        <v>189</v>
      </c>
      <c r="AB50" s="234" t="s">
        <v>19</v>
      </c>
      <c r="AC50" s="274">
        <v>6048.8</v>
      </c>
      <c r="AD50" s="277">
        <v>0</v>
      </c>
      <c r="AE50" s="277">
        <v>0</v>
      </c>
      <c r="AF50" s="277">
        <v>0</v>
      </c>
      <c r="AG50" s="277">
        <v>0</v>
      </c>
      <c r="AH50" s="277">
        <v>0</v>
      </c>
      <c r="AI50" s="278">
        <v>45202</v>
      </c>
      <c r="AJ50" s="279">
        <v>911.03</v>
      </c>
      <c r="AK50" s="280" t="s">
        <v>441</v>
      </c>
      <c r="AL50" s="269" t="s">
        <v>189</v>
      </c>
      <c r="AM50" s="281">
        <v>48950</v>
      </c>
      <c r="AN50" s="234" t="s">
        <v>189</v>
      </c>
      <c r="AO50" s="234" t="s">
        <v>189</v>
      </c>
      <c r="AP50" s="234" t="s">
        <v>20</v>
      </c>
      <c r="AQ50" s="234" t="s">
        <v>189</v>
      </c>
      <c r="AR50" s="234" t="s">
        <v>190</v>
      </c>
      <c r="AS50" s="233" t="s">
        <v>190</v>
      </c>
      <c r="AT50" s="234" t="s">
        <v>189</v>
      </c>
      <c r="AU50" s="234" t="s">
        <v>189</v>
      </c>
      <c r="AV50" s="234" t="s">
        <v>189</v>
      </c>
      <c r="AW50" s="234" t="s">
        <v>189</v>
      </c>
      <c r="AX50" s="234" t="s">
        <v>189</v>
      </c>
      <c r="AY50" s="234" t="s">
        <v>189</v>
      </c>
      <c r="AZ50" s="234" t="s">
        <v>189</v>
      </c>
      <c r="BA50" s="234" t="s">
        <v>189</v>
      </c>
      <c r="BB50" s="234" t="s">
        <v>189</v>
      </c>
      <c r="BC50" s="234" t="s">
        <v>19</v>
      </c>
      <c r="BD50" s="234" t="s">
        <v>20</v>
      </c>
      <c r="BE50" s="234" t="s">
        <v>20</v>
      </c>
      <c r="BF50" s="234" t="s">
        <v>20</v>
      </c>
      <c r="BG50" s="234" t="s">
        <v>20</v>
      </c>
      <c r="BH50" s="234" t="s">
        <v>20</v>
      </c>
      <c r="BI50" s="234" t="s">
        <v>20</v>
      </c>
      <c r="BJ50" s="282" t="s">
        <v>473</v>
      </c>
    </row>
    <row r="51" spans="1:62" ht="15" customHeight="1" x14ac:dyDescent="0.2">
      <c r="A51" s="265" t="s">
        <v>351</v>
      </c>
      <c r="B51" s="266" t="s">
        <v>191</v>
      </c>
      <c r="C51" s="267">
        <v>203</v>
      </c>
      <c r="D51" s="266">
        <v>1</v>
      </c>
      <c r="E51" s="266" t="s">
        <v>193</v>
      </c>
      <c r="F51" s="266">
        <v>307350</v>
      </c>
      <c r="G51" s="265" t="s">
        <v>404</v>
      </c>
      <c r="H51" s="268">
        <v>44572</v>
      </c>
      <c r="I51" s="268">
        <v>45301</v>
      </c>
      <c r="J51" s="269">
        <v>980</v>
      </c>
      <c r="K51" s="276">
        <v>30000</v>
      </c>
      <c r="L51" s="271" t="s">
        <v>433</v>
      </c>
      <c r="M51" s="272">
        <v>0</v>
      </c>
      <c r="N51" s="266" t="s">
        <v>327</v>
      </c>
      <c r="O51" s="266" t="s">
        <v>195</v>
      </c>
      <c r="P51" s="269" t="s">
        <v>20</v>
      </c>
      <c r="Q51" s="273">
        <v>29999.73</v>
      </c>
      <c r="R51" s="274">
        <v>29999.73</v>
      </c>
      <c r="S51" s="223">
        <v>0</v>
      </c>
      <c r="T51" s="274">
        <v>0</v>
      </c>
      <c r="U51" s="275">
        <v>0</v>
      </c>
      <c r="V51" s="273">
        <v>29999.73</v>
      </c>
      <c r="W51" s="276">
        <v>19435.599999999999</v>
      </c>
      <c r="X51" s="269" t="s">
        <v>19</v>
      </c>
      <c r="Y51" s="234" t="s">
        <v>189</v>
      </c>
      <c r="Z51" s="234" t="s">
        <v>189</v>
      </c>
      <c r="AA51" s="234" t="s">
        <v>189</v>
      </c>
      <c r="AB51" s="234" t="s">
        <v>19</v>
      </c>
      <c r="AC51" s="274">
        <v>5037.1899999999996</v>
      </c>
      <c r="AD51" s="277">
        <v>0</v>
      </c>
      <c r="AE51" s="277">
        <v>0</v>
      </c>
      <c r="AF51" s="277">
        <v>0</v>
      </c>
      <c r="AG51" s="277">
        <v>0</v>
      </c>
      <c r="AH51" s="277">
        <v>0</v>
      </c>
      <c r="AI51" s="278">
        <v>45092</v>
      </c>
      <c r="AJ51" s="279">
        <v>37.19</v>
      </c>
      <c r="AK51" s="280" t="s">
        <v>446</v>
      </c>
      <c r="AL51" s="269" t="s">
        <v>189</v>
      </c>
      <c r="AM51" s="281">
        <v>48951</v>
      </c>
      <c r="AN51" s="234" t="s">
        <v>189</v>
      </c>
      <c r="AO51" s="234" t="s">
        <v>189</v>
      </c>
      <c r="AP51" s="234" t="s">
        <v>20</v>
      </c>
      <c r="AQ51" s="234" t="s">
        <v>189</v>
      </c>
      <c r="AR51" s="234" t="s">
        <v>190</v>
      </c>
      <c r="AS51" s="233" t="s">
        <v>190</v>
      </c>
      <c r="AT51" s="234" t="s">
        <v>189</v>
      </c>
      <c r="AU51" s="234" t="s">
        <v>189</v>
      </c>
      <c r="AV51" s="234" t="s">
        <v>189</v>
      </c>
      <c r="AW51" s="234" t="s">
        <v>189</v>
      </c>
      <c r="AX51" s="234" t="s">
        <v>189</v>
      </c>
      <c r="AY51" s="234" t="s">
        <v>189</v>
      </c>
      <c r="AZ51" s="234" t="s">
        <v>189</v>
      </c>
      <c r="BA51" s="234" t="s">
        <v>189</v>
      </c>
      <c r="BB51" s="234" t="s">
        <v>189</v>
      </c>
      <c r="BC51" s="234" t="s">
        <v>19</v>
      </c>
      <c r="BD51" s="234" t="s">
        <v>20</v>
      </c>
      <c r="BE51" s="234" t="s">
        <v>20</v>
      </c>
      <c r="BF51" s="234" t="s">
        <v>20</v>
      </c>
      <c r="BG51" s="234" t="s">
        <v>20</v>
      </c>
      <c r="BH51" s="234" t="s">
        <v>20</v>
      </c>
      <c r="BI51" s="234" t="s">
        <v>20</v>
      </c>
      <c r="BJ51" s="282" t="s">
        <v>473</v>
      </c>
    </row>
    <row r="52" spans="1:62" ht="15" customHeight="1" x14ac:dyDescent="0.2">
      <c r="A52" s="265" t="s">
        <v>352</v>
      </c>
      <c r="B52" s="266" t="s">
        <v>191</v>
      </c>
      <c r="C52" s="267">
        <v>203</v>
      </c>
      <c r="D52" s="266">
        <v>1</v>
      </c>
      <c r="E52" s="266" t="s">
        <v>193</v>
      </c>
      <c r="F52" s="266">
        <v>307350</v>
      </c>
      <c r="G52" s="265" t="s">
        <v>405</v>
      </c>
      <c r="H52" s="268">
        <v>44574</v>
      </c>
      <c r="I52" s="268">
        <v>45303</v>
      </c>
      <c r="J52" s="269">
        <v>980</v>
      </c>
      <c r="K52" s="276">
        <v>30000</v>
      </c>
      <c r="L52" s="271" t="s">
        <v>433</v>
      </c>
      <c r="M52" s="272">
        <v>0</v>
      </c>
      <c r="N52" s="266" t="s">
        <v>327</v>
      </c>
      <c r="O52" s="266" t="s">
        <v>195</v>
      </c>
      <c r="P52" s="269" t="s">
        <v>20</v>
      </c>
      <c r="Q52" s="273">
        <v>30000</v>
      </c>
      <c r="R52" s="274">
        <v>30000</v>
      </c>
      <c r="S52" s="223">
        <v>0</v>
      </c>
      <c r="T52" s="274">
        <v>0</v>
      </c>
      <c r="U52" s="275">
        <v>0</v>
      </c>
      <c r="V52" s="273">
        <v>30000</v>
      </c>
      <c r="W52" s="276">
        <v>19435.72</v>
      </c>
      <c r="X52" s="269" t="s">
        <v>19</v>
      </c>
      <c r="Y52" s="234" t="s">
        <v>189</v>
      </c>
      <c r="Z52" s="234" t="s">
        <v>189</v>
      </c>
      <c r="AA52" s="234" t="s">
        <v>189</v>
      </c>
      <c r="AB52" s="234" t="s">
        <v>19</v>
      </c>
      <c r="AC52" s="274">
        <v>0</v>
      </c>
      <c r="AD52" s="277">
        <v>0</v>
      </c>
      <c r="AE52" s="277">
        <v>0</v>
      </c>
      <c r="AF52" s="277">
        <v>0</v>
      </c>
      <c r="AG52" s="277">
        <v>0</v>
      </c>
      <c r="AH52" s="277">
        <v>0</v>
      </c>
      <c r="AI52" s="278">
        <v>44921</v>
      </c>
      <c r="AJ52" s="279">
        <v>84.4</v>
      </c>
      <c r="AK52" s="280" t="s">
        <v>293</v>
      </c>
      <c r="AL52" s="269" t="s">
        <v>189</v>
      </c>
      <c r="AM52" s="281">
        <v>48953</v>
      </c>
      <c r="AN52" s="234" t="s">
        <v>189</v>
      </c>
      <c r="AO52" s="234" t="s">
        <v>189</v>
      </c>
      <c r="AP52" s="234" t="s">
        <v>20</v>
      </c>
      <c r="AQ52" s="234" t="s">
        <v>189</v>
      </c>
      <c r="AR52" s="234" t="s">
        <v>190</v>
      </c>
      <c r="AS52" s="233" t="s">
        <v>190</v>
      </c>
      <c r="AT52" s="234" t="s">
        <v>189</v>
      </c>
      <c r="AU52" s="234" t="s">
        <v>189</v>
      </c>
      <c r="AV52" s="234" t="s">
        <v>189</v>
      </c>
      <c r="AW52" s="234" t="s">
        <v>189</v>
      </c>
      <c r="AX52" s="234" t="s">
        <v>189</v>
      </c>
      <c r="AY52" s="234" t="s">
        <v>189</v>
      </c>
      <c r="AZ52" s="234" t="s">
        <v>189</v>
      </c>
      <c r="BA52" s="234" t="s">
        <v>189</v>
      </c>
      <c r="BB52" s="234" t="s">
        <v>189</v>
      </c>
      <c r="BC52" s="234" t="s">
        <v>19</v>
      </c>
      <c r="BD52" s="234" t="s">
        <v>20</v>
      </c>
      <c r="BE52" s="234" t="s">
        <v>20</v>
      </c>
      <c r="BF52" s="234" t="s">
        <v>20</v>
      </c>
      <c r="BG52" s="234" t="s">
        <v>20</v>
      </c>
      <c r="BH52" s="234" t="s">
        <v>20</v>
      </c>
      <c r="BI52" s="234" t="s">
        <v>20</v>
      </c>
      <c r="BJ52" s="282" t="s">
        <v>473</v>
      </c>
    </row>
    <row r="53" spans="1:62" ht="15" customHeight="1" x14ac:dyDescent="0.2">
      <c r="A53" s="265" t="s">
        <v>353</v>
      </c>
      <c r="B53" s="266" t="s">
        <v>191</v>
      </c>
      <c r="C53" s="267">
        <v>203</v>
      </c>
      <c r="D53" s="266">
        <v>1</v>
      </c>
      <c r="E53" s="266" t="s">
        <v>193</v>
      </c>
      <c r="F53" s="266">
        <v>307350</v>
      </c>
      <c r="G53" s="265" t="s">
        <v>406</v>
      </c>
      <c r="H53" s="268">
        <v>44575</v>
      </c>
      <c r="I53" s="268">
        <v>45304</v>
      </c>
      <c r="J53" s="269">
        <v>980</v>
      </c>
      <c r="K53" s="276">
        <v>4000</v>
      </c>
      <c r="L53" s="271" t="s">
        <v>433</v>
      </c>
      <c r="M53" s="272">
        <v>0</v>
      </c>
      <c r="N53" s="266" t="s">
        <v>327</v>
      </c>
      <c r="O53" s="266" t="s">
        <v>195</v>
      </c>
      <c r="P53" s="269" t="s">
        <v>20</v>
      </c>
      <c r="Q53" s="273">
        <v>3894.31</v>
      </c>
      <c r="R53" s="274">
        <v>3894.31</v>
      </c>
      <c r="S53" s="223">
        <v>0</v>
      </c>
      <c r="T53" s="274">
        <v>0</v>
      </c>
      <c r="U53" s="275">
        <v>0</v>
      </c>
      <c r="V53" s="273">
        <v>3894.31</v>
      </c>
      <c r="W53" s="276">
        <v>3385.55</v>
      </c>
      <c r="X53" s="269" t="s">
        <v>19</v>
      </c>
      <c r="Y53" s="234" t="s">
        <v>189</v>
      </c>
      <c r="Z53" s="234" t="s">
        <v>189</v>
      </c>
      <c r="AA53" s="234" t="s">
        <v>189</v>
      </c>
      <c r="AB53" s="234" t="s">
        <v>19</v>
      </c>
      <c r="AC53" s="274">
        <v>2946.3</v>
      </c>
      <c r="AD53" s="277">
        <v>0</v>
      </c>
      <c r="AE53" s="277">
        <v>0</v>
      </c>
      <c r="AF53" s="277">
        <v>0</v>
      </c>
      <c r="AG53" s="277">
        <v>0</v>
      </c>
      <c r="AH53" s="277">
        <v>0</v>
      </c>
      <c r="AI53" s="278">
        <v>45133</v>
      </c>
      <c r="AJ53" s="279">
        <v>105</v>
      </c>
      <c r="AK53" s="280" t="s">
        <v>293</v>
      </c>
      <c r="AL53" s="269" t="s">
        <v>189</v>
      </c>
      <c r="AM53" s="281">
        <v>48954</v>
      </c>
      <c r="AN53" s="234" t="s">
        <v>189</v>
      </c>
      <c r="AO53" s="234" t="s">
        <v>189</v>
      </c>
      <c r="AP53" s="234" t="s">
        <v>20</v>
      </c>
      <c r="AQ53" s="234" t="s">
        <v>189</v>
      </c>
      <c r="AR53" s="234" t="s">
        <v>190</v>
      </c>
      <c r="AS53" s="233" t="s">
        <v>190</v>
      </c>
      <c r="AT53" s="234" t="s">
        <v>189</v>
      </c>
      <c r="AU53" s="234" t="s">
        <v>189</v>
      </c>
      <c r="AV53" s="234" t="s">
        <v>189</v>
      </c>
      <c r="AW53" s="234" t="s">
        <v>189</v>
      </c>
      <c r="AX53" s="234" t="s">
        <v>189</v>
      </c>
      <c r="AY53" s="234" t="s">
        <v>189</v>
      </c>
      <c r="AZ53" s="234" t="s">
        <v>189</v>
      </c>
      <c r="BA53" s="234" t="s">
        <v>189</v>
      </c>
      <c r="BB53" s="234" t="s">
        <v>189</v>
      </c>
      <c r="BC53" s="234" t="s">
        <v>19</v>
      </c>
      <c r="BD53" s="234" t="s">
        <v>20</v>
      </c>
      <c r="BE53" s="234" t="s">
        <v>20</v>
      </c>
      <c r="BF53" s="234" t="s">
        <v>20</v>
      </c>
      <c r="BG53" s="234" t="s">
        <v>20</v>
      </c>
      <c r="BH53" s="234" t="s">
        <v>20</v>
      </c>
      <c r="BI53" s="234" t="s">
        <v>20</v>
      </c>
      <c r="BJ53" s="282" t="s">
        <v>473</v>
      </c>
    </row>
    <row r="54" spans="1:62" ht="15" customHeight="1" x14ac:dyDescent="0.2">
      <c r="A54" s="265" t="s">
        <v>354</v>
      </c>
      <c r="B54" s="266" t="s">
        <v>191</v>
      </c>
      <c r="C54" s="267">
        <v>203</v>
      </c>
      <c r="D54" s="266">
        <v>1</v>
      </c>
      <c r="E54" s="266" t="s">
        <v>193</v>
      </c>
      <c r="F54" s="266">
        <v>307350</v>
      </c>
      <c r="G54" s="265" t="s">
        <v>407</v>
      </c>
      <c r="H54" s="268">
        <v>44579</v>
      </c>
      <c r="I54" s="268">
        <v>45308</v>
      </c>
      <c r="J54" s="269">
        <v>980</v>
      </c>
      <c r="K54" s="276">
        <v>30000</v>
      </c>
      <c r="L54" s="271" t="s">
        <v>433</v>
      </c>
      <c r="M54" s="272">
        <v>0</v>
      </c>
      <c r="N54" s="266" t="s">
        <v>327</v>
      </c>
      <c r="O54" s="266" t="s">
        <v>195</v>
      </c>
      <c r="P54" s="269" t="s">
        <v>20</v>
      </c>
      <c r="Q54" s="273">
        <v>29568.39</v>
      </c>
      <c r="R54" s="274">
        <v>29568.39</v>
      </c>
      <c r="S54" s="223">
        <v>0</v>
      </c>
      <c r="T54" s="274">
        <v>0</v>
      </c>
      <c r="U54" s="275">
        <v>0</v>
      </c>
      <c r="V54" s="273">
        <v>29568.39</v>
      </c>
      <c r="W54" s="276">
        <v>19244.34</v>
      </c>
      <c r="X54" s="269" t="s">
        <v>19</v>
      </c>
      <c r="Y54" s="234" t="s">
        <v>189</v>
      </c>
      <c r="Z54" s="234" t="s">
        <v>189</v>
      </c>
      <c r="AA54" s="234" t="s">
        <v>189</v>
      </c>
      <c r="AB54" s="234" t="s">
        <v>19</v>
      </c>
      <c r="AC54" s="274">
        <v>16500</v>
      </c>
      <c r="AD54" s="277">
        <v>0</v>
      </c>
      <c r="AE54" s="277">
        <v>0</v>
      </c>
      <c r="AF54" s="277">
        <v>0</v>
      </c>
      <c r="AG54" s="277">
        <v>0</v>
      </c>
      <c r="AH54" s="277">
        <v>0</v>
      </c>
      <c r="AI54" s="278">
        <v>45015</v>
      </c>
      <c r="AJ54" s="279">
        <v>10000</v>
      </c>
      <c r="AK54" s="280" t="s">
        <v>447</v>
      </c>
      <c r="AL54" s="269" t="s">
        <v>189</v>
      </c>
      <c r="AM54" s="281">
        <v>48958</v>
      </c>
      <c r="AN54" s="234" t="s">
        <v>189</v>
      </c>
      <c r="AO54" s="234" t="s">
        <v>189</v>
      </c>
      <c r="AP54" s="234" t="s">
        <v>20</v>
      </c>
      <c r="AQ54" s="234" t="s">
        <v>189</v>
      </c>
      <c r="AR54" s="234" t="s">
        <v>190</v>
      </c>
      <c r="AS54" s="233" t="s">
        <v>190</v>
      </c>
      <c r="AT54" s="234" t="s">
        <v>189</v>
      </c>
      <c r="AU54" s="234" t="s">
        <v>189</v>
      </c>
      <c r="AV54" s="234" t="s">
        <v>189</v>
      </c>
      <c r="AW54" s="234" t="s">
        <v>189</v>
      </c>
      <c r="AX54" s="234" t="s">
        <v>189</v>
      </c>
      <c r="AY54" s="234" t="s">
        <v>189</v>
      </c>
      <c r="AZ54" s="234" t="s">
        <v>189</v>
      </c>
      <c r="BA54" s="234" t="s">
        <v>189</v>
      </c>
      <c r="BB54" s="234" t="s">
        <v>189</v>
      </c>
      <c r="BC54" s="234" t="s">
        <v>19</v>
      </c>
      <c r="BD54" s="234" t="s">
        <v>20</v>
      </c>
      <c r="BE54" s="234" t="s">
        <v>20</v>
      </c>
      <c r="BF54" s="234" t="s">
        <v>20</v>
      </c>
      <c r="BG54" s="234" t="s">
        <v>20</v>
      </c>
      <c r="BH54" s="234" t="s">
        <v>20</v>
      </c>
      <c r="BI54" s="234" t="s">
        <v>20</v>
      </c>
      <c r="BJ54" s="282" t="s">
        <v>473</v>
      </c>
    </row>
    <row r="55" spans="1:62" ht="15" customHeight="1" x14ac:dyDescent="0.2">
      <c r="A55" s="265" t="s">
        <v>355</v>
      </c>
      <c r="B55" s="266" t="s">
        <v>191</v>
      </c>
      <c r="C55" s="267">
        <v>203</v>
      </c>
      <c r="D55" s="266">
        <v>1</v>
      </c>
      <c r="E55" s="266" t="s">
        <v>193</v>
      </c>
      <c r="F55" s="266">
        <v>307350</v>
      </c>
      <c r="G55" s="265" t="s">
        <v>408</v>
      </c>
      <c r="H55" s="268">
        <v>44583</v>
      </c>
      <c r="I55" s="268">
        <v>45312</v>
      </c>
      <c r="J55" s="269">
        <v>980</v>
      </c>
      <c r="K55" s="276">
        <v>30000</v>
      </c>
      <c r="L55" s="271" t="s">
        <v>433</v>
      </c>
      <c r="M55" s="272">
        <v>0</v>
      </c>
      <c r="N55" s="266" t="s">
        <v>327</v>
      </c>
      <c r="O55" s="266" t="s">
        <v>195</v>
      </c>
      <c r="P55" s="269" t="s">
        <v>20</v>
      </c>
      <c r="Q55" s="273">
        <v>29928.39</v>
      </c>
      <c r="R55" s="274">
        <v>29928.39</v>
      </c>
      <c r="S55" s="223">
        <v>0</v>
      </c>
      <c r="T55" s="274">
        <v>0</v>
      </c>
      <c r="U55" s="275">
        <v>0</v>
      </c>
      <c r="V55" s="273">
        <v>29928.39</v>
      </c>
      <c r="W55" s="276">
        <v>0.01</v>
      </c>
      <c r="X55" s="269" t="s">
        <v>19</v>
      </c>
      <c r="Y55" s="234" t="s">
        <v>189</v>
      </c>
      <c r="Z55" s="234" t="s">
        <v>189</v>
      </c>
      <c r="AA55" s="234" t="s">
        <v>189</v>
      </c>
      <c r="AB55" s="234" t="s">
        <v>19</v>
      </c>
      <c r="AC55" s="274">
        <v>10471</v>
      </c>
      <c r="AD55" s="277">
        <v>0</v>
      </c>
      <c r="AE55" s="277">
        <v>0</v>
      </c>
      <c r="AF55" s="277">
        <v>0</v>
      </c>
      <c r="AG55" s="277">
        <v>0</v>
      </c>
      <c r="AH55" s="277">
        <v>0</v>
      </c>
      <c r="AI55" s="278">
        <v>45069</v>
      </c>
      <c r="AJ55" s="279">
        <v>4000</v>
      </c>
      <c r="AK55" s="280" t="s">
        <v>448</v>
      </c>
      <c r="AL55" s="269" t="s">
        <v>189</v>
      </c>
      <c r="AM55" s="281">
        <v>48962</v>
      </c>
      <c r="AN55" s="234" t="s">
        <v>189</v>
      </c>
      <c r="AO55" s="234" t="s">
        <v>189</v>
      </c>
      <c r="AP55" s="234" t="s">
        <v>20</v>
      </c>
      <c r="AQ55" s="234" t="s">
        <v>189</v>
      </c>
      <c r="AR55" s="234" t="s">
        <v>190</v>
      </c>
      <c r="AS55" s="233" t="s">
        <v>190</v>
      </c>
      <c r="AT55" s="234" t="s">
        <v>189</v>
      </c>
      <c r="AU55" s="234" t="s">
        <v>189</v>
      </c>
      <c r="AV55" s="234" t="s">
        <v>189</v>
      </c>
      <c r="AW55" s="234" t="s">
        <v>189</v>
      </c>
      <c r="AX55" s="234" t="s">
        <v>189</v>
      </c>
      <c r="AY55" s="234" t="s">
        <v>189</v>
      </c>
      <c r="AZ55" s="234" t="s">
        <v>189</v>
      </c>
      <c r="BA55" s="234" t="s">
        <v>189</v>
      </c>
      <c r="BB55" s="234" t="s">
        <v>189</v>
      </c>
      <c r="BC55" s="234" t="s">
        <v>19</v>
      </c>
      <c r="BD55" s="234" t="s">
        <v>20</v>
      </c>
      <c r="BE55" s="234" t="s">
        <v>20</v>
      </c>
      <c r="BF55" s="234" t="s">
        <v>20</v>
      </c>
      <c r="BG55" s="234" t="s">
        <v>20</v>
      </c>
      <c r="BH55" s="234" t="s">
        <v>20</v>
      </c>
      <c r="BI55" s="234" t="s">
        <v>20</v>
      </c>
      <c r="BJ55" s="282" t="s">
        <v>473</v>
      </c>
    </row>
    <row r="56" spans="1:62" ht="15" customHeight="1" x14ac:dyDescent="0.2">
      <c r="A56" s="265" t="s">
        <v>356</v>
      </c>
      <c r="B56" s="266" t="s">
        <v>191</v>
      </c>
      <c r="C56" s="267">
        <v>203</v>
      </c>
      <c r="D56" s="266">
        <v>1</v>
      </c>
      <c r="E56" s="266" t="s">
        <v>193</v>
      </c>
      <c r="F56" s="266">
        <v>307350</v>
      </c>
      <c r="G56" s="265" t="s">
        <v>409</v>
      </c>
      <c r="H56" s="268">
        <v>44584</v>
      </c>
      <c r="I56" s="268">
        <v>45313</v>
      </c>
      <c r="J56" s="269">
        <v>980</v>
      </c>
      <c r="K56" s="276">
        <v>20000</v>
      </c>
      <c r="L56" s="271" t="s">
        <v>433</v>
      </c>
      <c r="M56" s="272">
        <v>0</v>
      </c>
      <c r="N56" s="266" t="s">
        <v>327</v>
      </c>
      <c r="O56" s="266" t="s">
        <v>195</v>
      </c>
      <c r="P56" s="269" t="s">
        <v>20</v>
      </c>
      <c r="Q56" s="273">
        <v>12121.34</v>
      </c>
      <c r="R56" s="274">
        <v>12121.34</v>
      </c>
      <c r="S56" s="223">
        <v>0</v>
      </c>
      <c r="T56" s="274">
        <v>0</v>
      </c>
      <c r="U56" s="275">
        <v>0</v>
      </c>
      <c r="V56" s="273">
        <v>12121.34</v>
      </c>
      <c r="W56" s="276">
        <v>9570.98</v>
      </c>
      <c r="X56" s="269" t="s">
        <v>19</v>
      </c>
      <c r="Y56" s="234" t="s">
        <v>189</v>
      </c>
      <c r="Z56" s="234" t="s">
        <v>189</v>
      </c>
      <c r="AA56" s="234" t="s">
        <v>189</v>
      </c>
      <c r="AB56" s="234" t="s">
        <v>19</v>
      </c>
      <c r="AC56" s="274">
        <v>12879.75</v>
      </c>
      <c r="AD56" s="277">
        <v>0</v>
      </c>
      <c r="AE56" s="277">
        <v>0</v>
      </c>
      <c r="AF56" s="277">
        <v>0</v>
      </c>
      <c r="AG56" s="277">
        <v>0</v>
      </c>
      <c r="AH56" s="277">
        <v>0</v>
      </c>
      <c r="AI56" s="278">
        <v>45084</v>
      </c>
      <c r="AJ56" s="279">
        <v>6046.03</v>
      </c>
      <c r="AK56" s="280" t="s">
        <v>449</v>
      </c>
      <c r="AL56" s="269" t="s">
        <v>189</v>
      </c>
      <c r="AM56" s="281">
        <v>48963</v>
      </c>
      <c r="AN56" s="234" t="s">
        <v>189</v>
      </c>
      <c r="AO56" s="234" t="s">
        <v>189</v>
      </c>
      <c r="AP56" s="234" t="s">
        <v>20</v>
      </c>
      <c r="AQ56" s="234" t="s">
        <v>189</v>
      </c>
      <c r="AR56" s="234" t="s">
        <v>190</v>
      </c>
      <c r="AS56" s="233" t="s">
        <v>190</v>
      </c>
      <c r="AT56" s="234" t="s">
        <v>189</v>
      </c>
      <c r="AU56" s="234" t="s">
        <v>189</v>
      </c>
      <c r="AV56" s="234" t="s">
        <v>189</v>
      </c>
      <c r="AW56" s="234" t="s">
        <v>189</v>
      </c>
      <c r="AX56" s="234" t="s">
        <v>189</v>
      </c>
      <c r="AY56" s="234" t="s">
        <v>189</v>
      </c>
      <c r="AZ56" s="234" t="s">
        <v>189</v>
      </c>
      <c r="BA56" s="234" t="s">
        <v>189</v>
      </c>
      <c r="BB56" s="234" t="s">
        <v>189</v>
      </c>
      <c r="BC56" s="234" t="s">
        <v>19</v>
      </c>
      <c r="BD56" s="234" t="s">
        <v>20</v>
      </c>
      <c r="BE56" s="234" t="s">
        <v>20</v>
      </c>
      <c r="BF56" s="234" t="s">
        <v>20</v>
      </c>
      <c r="BG56" s="234" t="s">
        <v>20</v>
      </c>
      <c r="BH56" s="234" t="s">
        <v>20</v>
      </c>
      <c r="BI56" s="234" t="s">
        <v>20</v>
      </c>
      <c r="BJ56" s="282" t="s">
        <v>473</v>
      </c>
    </row>
    <row r="57" spans="1:62" ht="15" customHeight="1" x14ac:dyDescent="0.2">
      <c r="A57" s="265" t="s">
        <v>357</v>
      </c>
      <c r="B57" s="266" t="s">
        <v>191</v>
      </c>
      <c r="C57" s="267">
        <v>203</v>
      </c>
      <c r="D57" s="266">
        <v>1</v>
      </c>
      <c r="E57" s="266" t="s">
        <v>193</v>
      </c>
      <c r="F57" s="266">
        <v>307350</v>
      </c>
      <c r="G57" s="265" t="s">
        <v>410</v>
      </c>
      <c r="H57" s="268">
        <v>44586</v>
      </c>
      <c r="I57" s="268">
        <v>45315</v>
      </c>
      <c r="J57" s="269">
        <v>980</v>
      </c>
      <c r="K57" s="276">
        <v>30000</v>
      </c>
      <c r="L57" s="271" t="s">
        <v>433</v>
      </c>
      <c r="M57" s="272">
        <v>0</v>
      </c>
      <c r="N57" s="266" t="s">
        <v>327</v>
      </c>
      <c r="O57" s="266" t="s">
        <v>195</v>
      </c>
      <c r="P57" s="269" t="s">
        <v>20</v>
      </c>
      <c r="Q57" s="273">
        <v>29980.54</v>
      </c>
      <c r="R57" s="274">
        <v>29980.54</v>
      </c>
      <c r="S57" s="223">
        <v>0</v>
      </c>
      <c r="T57" s="274">
        <v>0</v>
      </c>
      <c r="U57" s="275">
        <v>0</v>
      </c>
      <c r="V57" s="273">
        <v>29980.54</v>
      </c>
      <c r="W57" s="276">
        <v>19427.13</v>
      </c>
      <c r="X57" s="269" t="s">
        <v>19</v>
      </c>
      <c r="Y57" s="234" t="s">
        <v>189</v>
      </c>
      <c r="Z57" s="234" t="s">
        <v>189</v>
      </c>
      <c r="AA57" s="234" t="s">
        <v>189</v>
      </c>
      <c r="AB57" s="234" t="s">
        <v>19</v>
      </c>
      <c r="AC57" s="274">
        <v>1100</v>
      </c>
      <c r="AD57" s="277">
        <v>0</v>
      </c>
      <c r="AE57" s="277">
        <v>0</v>
      </c>
      <c r="AF57" s="277">
        <v>0</v>
      </c>
      <c r="AG57" s="277">
        <v>0</v>
      </c>
      <c r="AH57" s="277">
        <v>0</v>
      </c>
      <c r="AI57" s="278">
        <v>45054</v>
      </c>
      <c r="AJ57" s="279">
        <v>1100</v>
      </c>
      <c r="AK57" s="280" t="s">
        <v>450</v>
      </c>
      <c r="AL57" s="269" t="s">
        <v>189</v>
      </c>
      <c r="AM57" s="281">
        <v>48965</v>
      </c>
      <c r="AN57" s="234" t="s">
        <v>189</v>
      </c>
      <c r="AO57" s="234" t="s">
        <v>189</v>
      </c>
      <c r="AP57" s="234" t="s">
        <v>20</v>
      </c>
      <c r="AQ57" s="234" t="s">
        <v>189</v>
      </c>
      <c r="AR57" s="234" t="s">
        <v>190</v>
      </c>
      <c r="AS57" s="233" t="s">
        <v>190</v>
      </c>
      <c r="AT57" s="234" t="s">
        <v>189</v>
      </c>
      <c r="AU57" s="234" t="s">
        <v>189</v>
      </c>
      <c r="AV57" s="234" t="s">
        <v>189</v>
      </c>
      <c r="AW57" s="234" t="s">
        <v>189</v>
      </c>
      <c r="AX57" s="234" t="s">
        <v>189</v>
      </c>
      <c r="AY57" s="234" t="s">
        <v>189</v>
      </c>
      <c r="AZ57" s="234" t="s">
        <v>189</v>
      </c>
      <c r="BA57" s="234" t="s">
        <v>189</v>
      </c>
      <c r="BB57" s="234" t="s">
        <v>189</v>
      </c>
      <c r="BC57" s="234" t="s">
        <v>19</v>
      </c>
      <c r="BD57" s="234" t="s">
        <v>20</v>
      </c>
      <c r="BE57" s="234" t="s">
        <v>20</v>
      </c>
      <c r="BF57" s="234" t="s">
        <v>20</v>
      </c>
      <c r="BG57" s="234" t="s">
        <v>20</v>
      </c>
      <c r="BH57" s="234" t="s">
        <v>20</v>
      </c>
      <c r="BI57" s="234" t="s">
        <v>20</v>
      </c>
      <c r="BJ57" s="282" t="s">
        <v>472</v>
      </c>
    </row>
    <row r="58" spans="1:62" ht="15" customHeight="1" x14ac:dyDescent="0.2">
      <c r="A58" s="265" t="s">
        <v>358</v>
      </c>
      <c r="B58" s="266" t="s">
        <v>191</v>
      </c>
      <c r="C58" s="267">
        <v>203</v>
      </c>
      <c r="D58" s="266">
        <v>1</v>
      </c>
      <c r="E58" s="266" t="s">
        <v>193</v>
      </c>
      <c r="F58" s="266">
        <v>307350</v>
      </c>
      <c r="G58" s="265" t="s">
        <v>411</v>
      </c>
      <c r="H58" s="268">
        <v>44586</v>
      </c>
      <c r="I58" s="268">
        <v>45315</v>
      </c>
      <c r="J58" s="269">
        <v>980</v>
      </c>
      <c r="K58" s="276">
        <v>30000</v>
      </c>
      <c r="L58" s="271" t="s">
        <v>433</v>
      </c>
      <c r="M58" s="272">
        <v>0</v>
      </c>
      <c r="N58" s="266" t="s">
        <v>327</v>
      </c>
      <c r="O58" s="266" t="s">
        <v>195</v>
      </c>
      <c r="P58" s="269" t="s">
        <v>20</v>
      </c>
      <c r="Q58" s="273">
        <v>30090.89</v>
      </c>
      <c r="R58" s="274">
        <v>30000</v>
      </c>
      <c r="S58" s="223">
        <v>90.89</v>
      </c>
      <c r="T58" s="274">
        <v>0</v>
      </c>
      <c r="U58" s="275">
        <v>0</v>
      </c>
      <c r="V58" s="273">
        <v>30090.89</v>
      </c>
      <c r="W58" s="276">
        <v>0.01</v>
      </c>
      <c r="X58" s="269" t="s">
        <v>19</v>
      </c>
      <c r="Y58" s="234" t="s">
        <v>189</v>
      </c>
      <c r="Z58" s="234" t="s">
        <v>189</v>
      </c>
      <c r="AA58" s="234" t="s">
        <v>189</v>
      </c>
      <c r="AB58" s="234" t="s">
        <v>19</v>
      </c>
      <c r="AC58" s="274">
        <v>1102.6400000000001</v>
      </c>
      <c r="AD58" s="277">
        <v>0</v>
      </c>
      <c r="AE58" s="277">
        <v>0</v>
      </c>
      <c r="AF58" s="277">
        <v>0</v>
      </c>
      <c r="AG58" s="277">
        <v>0</v>
      </c>
      <c r="AH58" s="277">
        <v>0</v>
      </c>
      <c r="AI58" s="278">
        <v>44928</v>
      </c>
      <c r="AJ58" s="279">
        <v>1102.6400000000001</v>
      </c>
      <c r="AK58" s="280" t="s">
        <v>441</v>
      </c>
      <c r="AL58" s="269" t="s">
        <v>189</v>
      </c>
      <c r="AM58" s="281">
        <v>48965</v>
      </c>
      <c r="AN58" s="234" t="s">
        <v>189</v>
      </c>
      <c r="AO58" s="234" t="s">
        <v>189</v>
      </c>
      <c r="AP58" s="234" t="s">
        <v>20</v>
      </c>
      <c r="AQ58" s="234" t="s">
        <v>189</v>
      </c>
      <c r="AR58" s="234" t="s">
        <v>190</v>
      </c>
      <c r="AS58" s="233" t="s">
        <v>190</v>
      </c>
      <c r="AT58" s="234" t="s">
        <v>189</v>
      </c>
      <c r="AU58" s="234" t="s">
        <v>189</v>
      </c>
      <c r="AV58" s="234" t="s">
        <v>189</v>
      </c>
      <c r="AW58" s="234" t="s">
        <v>189</v>
      </c>
      <c r="AX58" s="234" t="s">
        <v>189</v>
      </c>
      <c r="AY58" s="234" t="s">
        <v>189</v>
      </c>
      <c r="AZ58" s="234" t="s">
        <v>189</v>
      </c>
      <c r="BA58" s="234" t="s">
        <v>189</v>
      </c>
      <c r="BB58" s="234" t="s">
        <v>189</v>
      </c>
      <c r="BC58" s="234" t="s">
        <v>19</v>
      </c>
      <c r="BD58" s="234" t="s">
        <v>20</v>
      </c>
      <c r="BE58" s="234" t="s">
        <v>20</v>
      </c>
      <c r="BF58" s="234" t="s">
        <v>20</v>
      </c>
      <c r="BG58" s="234" t="s">
        <v>20</v>
      </c>
      <c r="BH58" s="234" t="s">
        <v>20</v>
      </c>
      <c r="BI58" s="234" t="s">
        <v>20</v>
      </c>
      <c r="BJ58" s="282" t="s">
        <v>473</v>
      </c>
    </row>
    <row r="59" spans="1:62" ht="15" customHeight="1" x14ac:dyDescent="0.2">
      <c r="A59" s="265" t="s">
        <v>359</v>
      </c>
      <c r="B59" s="266" t="s">
        <v>191</v>
      </c>
      <c r="C59" s="267">
        <v>203</v>
      </c>
      <c r="D59" s="266">
        <v>1</v>
      </c>
      <c r="E59" s="266" t="s">
        <v>193</v>
      </c>
      <c r="F59" s="266">
        <v>307350</v>
      </c>
      <c r="G59" s="265" t="s">
        <v>412</v>
      </c>
      <c r="H59" s="268">
        <v>44587</v>
      </c>
      <c r="I59" s="268">
        <v>45316</v>
      </c>
      <c r="J59" s="269">
        <v>980</v>
      </c>
      <c r="K59" s="276">
        <v>30000</v>
      </c>
      <c r="L59" s="271" t="s">
        <v>433</v>
      </c>
      <c r="M59" s="272">
        <v>0</v>
      </c>
      <c r="N59" s="266" t="s">
        <v>327</v>
      </c>
      <c r="O59" s="266" t="s">
        <v>195</v>
      </c>
      <c r="P59" s="269" t="s">
        <v>20</v>
      </c>
      <c r="Q59" s="273">
        <v>29511.78</v>
      </c>
      <c r="R59" s="274">
        <v>29511.78</v>
      </c>
      <c r="S59" s="223">
        <v>0</v>
      </c>
      <c r="T59" s="274">
        <v>0</v>
      </c>
      <c r="U59" s="275">
        <v>0</v>
      </c>
      <c r="V59" s="273">
        <v>29511.78</v>
      </c>
      <c r="W59" s="276">
        <v>19219.09</v>
      </c>
      <c r="X59" s="269" t="s">
        <v>19</v>
      </c>
      <c r="Y59" s="234" t="s">
        <v>189</v>
      </c>
      <c r="Z59" s="234" t="s">
        <v>189</v>
      </c>
      <c r="AA59" s="234" t="s">
        <v>189</v>
      </c>
      <c r="AB59" s="234" t="s">
        <v>19</v>
      </c>
      <c r="AC59" s="274">
        <v>0</v>
      </c>
      <c r="AD59" s="277">
        <v>0</v>
      </c>
      <c r="AE59" s="277">
        <v>0</v>
      </c>
      <c r="AF59" s="277">
        <v>0</v>
      </c>
      <c r="AG59" s="277">
        <v>0</v>
      </c>
      <c r="AH59" s="277">
        <v>0</v>
      </c>
      <c r="AI59" s="278">
        <v>44855</v>
      </c>
      <c r="AJ59" s="279">
        <v>1666.72</v>
      </c>
      <c r="AK59" s="280" t="s">
        <v>451</v>
      </c>
      <c r="AL59" s="269" t="s">
        <v>189</v>
      </c>
      <c r="AM59" s="281">
        <v>48966</v>
      </c>
      <c r="AN59" s="234" t="s">
        <v>189</v>
      </c>
      <c r="AO59" s="234" t="s">
        <v>189</v>
      </c>
      <c r="AP59" s="234" t="s">
        <v>20</v>
      </c>
      <c r="AQ59" s="234" t="s">
        <v>189</v>
      </c>
      <c r="AR59" s="234" t="s">
        <v>190</v>
      </c>
      <c r="AS59" s="233" t="s">
        <v>190</v>
      </c>
      <c r="AT59" s="234" t="s">
        <v>189</v>
      </c>
      <c r="AU59" s="234" t="s">
        <v>189</v>
      </c>
      <c r="AV59" s="234" t="s">
        <v>189</v>
      </c>
      <c r="AW59" s="234" t="s">
        <v>189</v>
      </c>
      <c r="AX59" s="234" t="s">
        <v>189</v>
      </c>
      <c r="AY59" s="234" t="s">
        <v>189</v>
      </c>
      <c r="AZ59" s="234" t="s">
        <v>189</v>
      </c>
      <c r="BA59" s="234" t="s">
        <v>189</v>
      </c>
      <c r="BB59" s="234" t="s">
        <v>189</v>
      </c>
      <c r="BC59" s="234" t="s">
        <v>19</v>
      </c>
      <c r="BD59" s="234" t="s">
        <v>20</v>
      </c>
      <c r="BE59" s="234" t="s">
        <v>20</v>
      </c>
      <c r="BF59" s="234" t="s">
        <v>20</v>
      </c>
      <c r="BG59" s="234" t="s">
        <v>20</v>
      </c>
      <c r="BH59" s="234" t="s">
        <v>20</v>
      </c>
      <c r="BI59" s="234" t="s">
        <v>20</v>
      </c>
      <c r="BJ59" s="282" t="s">
        <v>473</v>
      </c>
    </row>
    <row r="60" spans="1:62" ht="15" customHeight="1" x14ac:dyDescent="0.2">
      <c r="A60" s="265" t="s">
        <v>360</v>
      </c>
      <c r="B60" s="266" t="s">
        <v>191</v>
      </c>
      <c r="C60" s="267">
        <v>203</v>
      </c>
      <c r="D60" s="266">
        <v>1</v>
      </c>
      <c r="E60" s="266" t="s">
        <v>193</v>
      </c>
      <c r="F60" s="266">
        <v>307350</v>
      </c>
      <c r="G60" s="265" t="s">
        <v>413</v>
      </c>
      <c r="H60" s="268">
        <v>44588</v>
      </c>
      <c r="I60" s="268">
        <v>45317</v>
      </c>
      <c r="J60" s="269">
        <v>980</v>
      </c>
      <c r="K60" s="276">
        <v>5000</v>
      </c>
      <c r="L60" s="271" t="s">
        <v>433</v>
      </c>
      <c r="M60" s="272">
        <v>0</v>
      </c>
      <c r="N60" s="266" t="s">
        <v>327</v>
      </c>
      <c r="O60" s="266" t="s">
        <v>195</v>
      </c>
      <c r="P60" s="269" t="s">
        <v>20</v>
      </c>
      <c r="Q60" s="273">
        <v>4976.6400000000003</v>
      </c>
      <c r="R60" s="274">
        <v>4976.6400000000003</v>
      </c>
      <c r="S60" s="223">
        <v>0</v>
      </c>
      <c r="T60" s="274">
        <v>0</v>
      </c>
      <c r="U60" s="275">
        <v>0</v>
      </c>
      <c r="V60" s="273">
        <v>4976.6400000000003</v>
      </c>
      <c r="W60" s="276">
        <v>0.01</v>
      </c>
      <c r="X60" s="269" t="s">
        <v>19</v>
      </c>
      <c r="Y60" s="234" t="s">
        <v>189</v>
      </c>
      <c r="Z60" s="234" t="s">
        <v>189</v>
      </c>
      <c r="AA60" s="234" t="s">
        <v>189</v>
      </c>
      <c r="AB60" s="234" t="s">
        <v>19</v>
      </c>
      <c r="AC60" s="274">
        <v>1747.36</v>
      </c>
      <c r="AD60" s="277">
        <v>0</v>
      </c>
      <c r="AE60" s="277">
        <v>0</v>
      </c>
      <c r="AF60" s="277">
        <v>0</v>
      </c>
      <c r="AG60" s="277">
        <v>0</v>
      </c>
      <c r="AH60" s="277">
        <v>0</v>
      </c>
      <c r="AI60" s="278">
        <v>45071</v>
      </c>
      <c r="AJ60" s="279">
        <v>500</v>
      </c>
      <c r="AK60" s="280" t="s">
        <v>448</v>
      </c>
      <c r="AL60" s="269" t="s">
        <v>189</v>
      </c>
      <c r="AM60" s="281">
        <v>48967</v>
      </c>
      <c r="AN60" s="234" t="s">
        <v>189</v>
      </c>
      <c r="AO60" s="234" t="s">
        <v>189</v>
      </c>
      <c r="AP60" s="234" t="s">
        <v>20</v>
      </c>
      <c r="AQ60" s="234" t="s">
        <v>189</v>
      </c>
      <c r="AR60" s="234" t="s">
        <v>190</v>
      </c>
      <c r="AS60" s="233" t="s">
        <v>190</v>
      </c>
      <c r="AT60" s="234" t="s">
        <v>189</v>
      </c>
      <c r="AU60" s="234" t="s">
        <v>189</v>
      </c>
      <c r="AV60" s="234" t="s">
        <v>189</v>
      </c>
      <c r="AW60" s="234" t="s">
        <v>189</v>
      </c>
      <c r="AX60" s="234" t="s">
        <v>189</v>
      </c>
      <c r="AY60" s="234" t="s">
        <v>189</v>
      </c>
      <c r="AZ60" s="234" t="s">
        <v>189</v>
      </c>
      <c r="BA60" s="234" t="s">
        <v>189</v>
      </c>
      <c r="BB60" s="234" t="s">
        <v>189</v>
      </c>
      <c r="BC60" s="234" t="s">
        <v>19</v>
      </c>
      <c r="BD60" s="234" t="s">
        <v>20</v>
      </c>
      <c r="BE60" s="234" t="s">
        <v>20</v>
      </c>
      <c r="BF60" s="234" t="s">
        <v>20</v>
      </c>
      <c r="BG60" s="234" t="s">
        <v>20</v>
      </c>
      <c r="BH60" s="234" t="s">
        <v>20</v>
      </c>
      <c r="BI60" s="234" t="s">
        <v>20</v>
      </c>
      <c r="BJ60" s="282" t="s">
        <v>473</v>
      </c>
    </row>
    <row r="61" spans="1:62" ht="15" customHeight="1" x14ac:dyDescent="0.2">
      <c r="A61" s="265" t="s">
        <v>361</v>
      </c>
      <c r="B61" s="266" t="s">
        <v>191</v>
      </c>
      <c r="C61" s="267">
        <v>203</v>
      </c>
      <c r="D61" s="266">
        <v>1</v>
      </c>
      <c r="E61" s="266" t="s">
        <v>193</v>
      </c>
      <c r="F61" s="266">
        <v>307350</v>
      </c>
      <c r="G61" s="265" t="s">
        <v>414</v>
      </c>
      <c r="H61" s="268">
        <v>44595</v>
      </c>
      <c r="I61" s="268">
        <v>45324</v>
      </c>
      <c r="J61" s="269">
        <v>980</v>
      </c>
      <c r="K61" s="276">
        <v>45000</v>
      </c>
      <c r="L61" s="271" t="s">
        <v>433</v>
      </c>
      <c r="M61" s="272">
        <v>0</v>
      </c>
      <c r="N61" s="266" t="s">
        <v>327</v>
      </c>
      <c r="O61" s="266" t="s">
        <v>195</v>
      </c>
      <c r="P61" s="269" t="s">
        <v>20</v>
      </c>
      <c r="Q61" s="273">
        <v>38035.96</v>
      </c>
      <c r="R61" s="274">
        <v>38035.96</v>
      </c>
      <c r="S61" s="223">
        <v>0</v>
      </c>
      <c r="T61" s="274">
        <v>0</v>
      </c>
      <c r="U61" s="275">
        <v>0</v>
      </c>
      <c r="V61" s="273">
        <v>38035.96</v>
      </c>
      <c r="W61" s="276">
        <v>22657.26</v>
      </c>
      <c r="X61" s="269" t="s">
        <v>19</v>
      </c>
      <c r="Y61" s="234" t="s">
        <v>189</v>
      </c>
      <c r="Z61" s="234" t="s">
        <v>189</v>
      </c>
      <c r="AA61" s="234" t="s">
        <v>189</v>
      </c>
      <c r="AB61" s="234" t="s">
        <v>19</v>
      </c>
      <c r="AC61" s="274">
        <v>20200</v>
      </c>
      <c r="AD61" s="277">
        <v>0</v>
      </c>
      <c r="AE61" s="277">
        <v>0</v>
      </c>
      <c r="AF61" s="277">
        <v>0</v>
      </c>
      <c r="AG61" s="277">
        <v>0</v>
      </c>
      <c r="AH61" s="277">
        <v>0</v>
      </c>
      <c r="AI61" s="278">
        <v>45129</v>
      </c>
      <c r="AJ61" s="279">
        <v>5000</v>
      </c>
      <c r="AK61" s="280" t="s">
        <v>452</v>
      </c>
      <c r="AL61" s="269" t="s">
        <v>189</v>
      </c>
      <c r="AM61" s="281">
        <v>48974</v>
      </c>
      <c r="AN61" s="234" t="s">
        <v>189</v>
      </c>
      <c r="AO61" s="234" t="s">
        <v>189</v>
      </c>
      <c r="AP61" s="234" t="s">
        <v>20</v>
      </c>
      <c r="AQ61" s="234" t="s">
        <v>189</v>
      </c>
      <c r="AR61" s="234" t="s">
        <v>190</v>
      </c>
      <c r="AS61" s="233" t="s">
        <v>190</v>
      </c>
      <c r="AT61" s="234" t="s">
        <v>189</v>
      </c>
      <c r="AU61" s="234" t="s">
        <v>189</v>
      </c>
      <c r="AV61" s="234" t="s">
        <v>189</v>
      </c>
      <c r="AW61" s="234" t="s">
        <v>189</v>
      </c>
      <c r="AX61" s="234" t="s">
        <v>189</v>
      </c>
      <c r="AY61" s="234" t="s">
        <v>189</v>
      </c>
      <c r="AZ61" s="234" t="s">
        <v>189</v>
      </c>
      <c r="BA61" s="234" t="s">
        <v>189</v>
      </c>
      <c r="BB61" s="234" t="s">
        <v>189</v>
      </c>
      <c r="BC61" s="234" t="s">
        <v>19</v>
      </c>
      <c r="BD61" s="234" t="s">
        <v>20</v>
      </c>
      <c r="BE61" s="234" t="s">
        <v>20</v>
      </c>
      <c r="BF61" s="234" t="s">
        <v>20</v>
      </c>
      <c r="BG61" s="234" t="s">
        <v>20</v>
      </c>
      <c r="BH61" s="234" t="s">
        <v>20</v>
      </c>
      <c r="BI61" s="234" t="s">
        <v>20</v>
      </c>
      <c r="BJ61" s="282" t="s">
        <v>473</v>
      </c>
    </row>
    <row r="62" spans="1:62" ht="15" customHeight="1" x14ac:dyDescent="0.2">
      <c r="A62" s="265" t="s">
        <v>362</v>
      </c>
      <c r="B62" s="266" t="s">
        <v>191</v>
      </c>
      <c r="C62" s="267">
        <v>203</v>
      </c>
      <c r="D62" s="266">
        <v>1</v>
      </c>
      <c r="E62" s="266" t="s">
        <v>193</v>
      </c>
      <c r="F62" s="266">
        <v>307350</v>
      </c>
      <c r="G62" s="265" t="s">
        <v>415</v>
      </c>
      <c r="H62" s="268">
        <v>44597</v>
      </c>
      <c r="I62" s="268">
        <v>45326</v>
      </c>
      <c r="J62" s="269">
        <v>980</v>
      </c>
      <c r="K62" s="276">
        <v>15000</v>
      </c>
      <c r="L62" s="271" t="s">
        <v>433</v>
      </c>
      <c r="M62" s="272">
        <v>0</v>
      </c>
      <c r="N62" s="266" t="s">
        <v>327</v>
      </c>
      <c r="O62" s="266" t="s">
        <v>195</v>
      </c>
      <c r="P62" s="269" t="s">
        <v>20</v>
      </c>
      <c r="Q62" s="273">
        <v>14997.99</v>
      </c>
      <c r="R62" s="274">
        <v>14997.99</v>
      </c>
      <c r="S62" s="223">
        <v>0</v>
      </c>
      <c r="T62" s="274">
        <v>0</v>
      </c>
      <c r="U62" s="275">
        <v>0</v>
      </c>
      <c r="V62" s="273">
        <v>14997.99</v>
      </c>
      <c r="W62" s="276">
        <v>11459.4</v>
      </c>
      <c r="X62" s="269" t="s">
        <v>19</v>
      </c>
      <c r="Y62" s="234" t="s">
        <v>189</v>
      </c>
      <c r="Z62" s="234" t="s">
        <v>189</v>
      </c>
      <c r="AA62" s="234" t="s">
        <v>189</v>
      </c>
      <c r="AB62" s="234" t="s">
        <v>19</v>
      </c>
      <c r="AC62" s="274">
        <v>500</v>
      </c>
      <c r="AD62" s="277">
        <v>0</v>
      </c>
      <c r="AE62" s="277">
        <v>0</v>
      </c>
      <c r="AF62" s="277">
        <v>0</v>
      </c>
      <c r="AG62" s="277">
        <v>0</v>
      </c>
      <c r="AH62" s="277">
        <v>0</v>
      </c>
      <c r="AI62" s="278">
        <v>45102</v>
      </c>
      <c r="AJ62" s="279">
        <v>500</v>
      </c>
      <c r="AK62" s="280" t="s">
        <v>452</v>
      </c>
      <c r="AL62" s="269" t="s">
        <v>189</v>
      </c>
      <c r="AM62" s="281">
        <v>48976</v>
      </c>
      <c r="AN62" s="234" t="s">
        <v>189</v>
      </c>
      <c r="AO62" s="234" t="s">
        <v>189</v>
      </c>
      <c r="AP62" s="234" t="s">
        <v>20</v>
      </c>
      <c r="AQ62" s="234" t="s">
        <v>189</v>
      </c>
      <c r="AR62" s="234" t="s">
        <v>190</v>
      </c>
      <c r="AS62" s="233" t="s">
        <v>190</v>
      </c>
      <c r="AT62" s="234" t="s">
        <v>189</v>
      </c>
      <c r="AU62" s="234" t="s">
        <v>189</v>
      </c>
      <c r="AV62" s="234" t="s">
        <v>189</v>
      </c>
      <c r="AW62" s="234" t="s">
        <v>189</v>
      </c>
      <c r="AX62" s="234" t="s">
        <v>189</v>
      </c>
      <c r="AY62" s="234" t="s">
        <v>189</v>
      </c>
      <c r="AZ62" s="234" t="s">
        <v>189</v>
      </c>
      <c r="BA62" s="234" t="s">
        <v>189</v>
      </c>
      <c r="BB62" s="234" t="s">
        <v>189</v>
      </c>
      <c r="BC62" s="234" t="s">
        <v>19</v>
      </c>
      <c r="BD62" s="234" t="s">
        <v>20</v>
      </c>
      <c r="BE62" s="234" t="s">
        <v>20</v>
      </c>
      <c r="BF62" s="234" t="s">
        <v>20</v>
      </c>
      <c r="BG62" s="234" t="s">
        <v>20</v>
      </c>
      <c r="BH62" s="234" t="s">
        <v>20</v>
      </c>
      <c r="BI62" s="234" t="s">
        <v>20</v>
      </c>
      <c r="BJ62" s="282" t="s">
        <v>473</v>
      </c>
    </row>
    <row r="63" spans="1:62" ht="15" customHeight="1" x14ac:dyDescent="0.2">
      <c r="A63" s="265" t="s">
        <v>363</v>
      </c>
      <c r="B63" s="266" t="s">
        <v>191</v>
      </c>
      <c r="C63" s="267">
        <v>203</v>
      </c>
      <c r="D63" s="266">
        <v>1</v>
      </c>
      <c r="E63" s="266" t="s">
        <v>193</v>
      </c>
      <c r="F63" s="266">
        <v>307350</v>
      </c>
      <c r="G63" s="265" t="s">
        <v>416</v>
      </c>
      <c r="H63" s="268">
        <v>44598</v>
      </c>
      <c r="I63" s="268">
        <v>45327</v>
      </c>
      <c r="J63" s="269">
        <v>980</v>
      </c>
      <c r="K63" s="276">
        <v>5000</v>
      </c>
      <c r="L63" s="271" t="s">
        <v>433</v>
      </c>
      <c r="M63" s="272">
        <v>0</v>
      </c>
      <c r="N63" s="266" t="s">
        <v>327</v>
      </c>
      <c r="O63" s="266" t="s">
        <v>195</v>
      </c>
      <c r="P63" s="269" t="s">
        <v>20</v>
      </c>
      <c r="Q63" s="273">
        <v>4457.6499999999996</v>
      </c>
      <c r="R63" s="274">
        <v>4457.6499999999996</v>
      </c>
      <c r="S63" s="223">
        <v>0</v>
      </c>
      <c r="T63" s="274">
        <v>0</v>
      </c>
      <c r="U63" s="275">
        <v>0</v>
      </c>
      <c r="V63" s="273">
        <v>4457.6499999999996</v>
      </c>
      <c r="W63" s="276">
        <v>0.01</v>
      </c>
      <c r="X63" s="269" t="s">
        <v>19</v>
      </c>
      <c r="Y63" s="234" t="s">
        <v>189</v>
      </c>
      <c r="Z63" s="234" t="s">
        <v>189</v>
      </c>
      <c r="AA63" s="234" t="s">
        <v>189</v>
      </c>
      <c r="AB63" s="234" t="s">
        <v>19</v>
      </c>
      <c r="AC63" s="274">
        <v>193</v>
      </c>
      <c r="AD63" s="277">
        <v>0</v>
      </c>
      <c r="AE63" s="277">
        <v>0</v>
      </c>
      <c r="AF63" s="277">
        <v>0</v>
      </c>
      <c r="AG63" s="277">
        <v>0</v>
      </c>
      <c r="AH63" s="277">
        <v>0</v>
      </c>
      <c r="AI63" s="278">
        <v>44928</v>
      </c>
      <c r="AJ63" s="279">
        <v>193</v>
      </c>
      <c r="AK63" s="280" t="s">
        <v>453</v>
      </c>
      <c r="AL63" s="269" t="s">
        <v>189</v>
      </c>
      <c r="AM63" s="281">
        <v>48977</v>
      </c>
      <c r="AN63" s="234" t="s">
        <v>189</v>
      </c>
      <c r="AO63" s="234" t="s">
        <v>189</v>
      </c>
      <c r="AP63" s="234" t="s">
        <v>20</v>
      </c>
      <c r="AQ63" s="234" t="s">
        <v>189</v>
      </c>
      <c r="AR63" s="234" t="s">
        <v>190</v>
      </c>
      <c r="AS63" s="233" t="s">
        <v>190</v>
      </c>
      <c r="AT63" s="234" t="s">
        <v>189</v>
      </c>
      <c r="AU63" s="234" t="s">
        <v>189</v>
      </c>
      <c r="AV63" s="234" t="s">
        <v>189</v>
      </c>
      <c r="AW63" s="234" t="s">
        <v>189</v>
      </c>
      <c r="AX63" s="234" t="s">
        <v>189</v>
      </c>
      <c r="AY63" s="234" t="s">
        <v>189</v>
      </c>
      <c r="AZ63" s="234" t="s">
        <v>189</v>
      </c>
      <c r="BA63" s="234" t="s">
        <v>189</v>
      </c>
      <c r="BB63" s="234" t="s">
        <v>189</v>
      </c>
      <c r="BC63" s="234" t="s">
        <v>19</v>
      </c>
      <c r="BD63" s="234" t="s">
        <v>20</v>
      </c>
      <c r="BE63" s="234" t="s">
        <v>20</v>
      </c>
      <c r="BF63" s="234" t="s">
        <v>20</v>
      </c>
      <c r="BG63" s="234" t="s">
        <v>20</v>
      </c>
      <c r="BH63" s="234" t="s">
        <v>20</v>
      </c>
      <c r="BI63" s="234" t="s">
        <v>20</v>
      </c>
      <c r="BJ63" s="282" t="s">
        <v>473</v>
      </c>
    </row>
    <row r="64" spans="1:62" ht="15" customHeight="1" x14ac:dyDescent="0.2">
      <c r="A64" s="265" t="s">
        <v>364</v>
      </c>
      <c r="B64" s="266" t="s">
        <v>191</v>
      </c>
      <c r="C64" s="267">
        <v>203</v>
      </c>
      <c r="D64" s="266">
        <v>1</v>
      </c>
      <c r="E64" s="266" t="s">
        <v>193</v>
      </c>
      <c r="F64" s="266">
        <v>307350</v>
      </c>
      <c r="G64" s="265" t="s">
        <v>417</v>
      </c>
      <c r="H64" s="268">
        <v>44600</v>
      </c>
      <c r="I64" s="268">
        <v>45329</v>
      </c>
      <c r="J64" s="269">
        <v>980</v>
      </c>
      <c r="K64" s="276">
        <v>20000</v>
      </c>
      <c r="L64" s="271" t="s">
        <v>433</v>
      </c>
      <c r="M64" s="272">
        <v>0</v>
      </c>
      <c r="N64" s="266" t="s">
        <v>327</v>
      </c>
      <c r="O64" s="266" t="s">
        <v>195</v>
      </c>
      <c r="P64" s="269" t="s">
        <v>20</v>
      </c>
      <c r="Q64" s="273">
        <v>19999.990000000002</v>
      </c>
      <c r="R64" s="274">
        <v>19999.990000000002</v>
      </c>
      <c r="S64" s="223">
        <v>0</v>
      </c>
      <c r="T64" s="274">
        <v>0</v>
      </c>
      <c r="U64" s="275">
        <v>0</v>
      </c>
      <c r="V64" s="273">
        <v>19999.990000000002</v>
      </c>
      <c r="W64" s="276">
        <v>14446</v>
      </c>
      <c r="X64" s="269" t="s">
        <v>19</v>
      </c>
      <c r="Y64" s="234" t="s">
        <v>189</v>
      </c>
      <c r="Z64" s="234" t="s">
        <v>189</v>
      </c>
      <c r="AA64" s="234" t="s">
        <v>189</v>
      </c>
      <c r="AB64" s="234" t="s">
        <v>19</v>
      </c>
      <c r="AC64" s="274">
        <v>8890.77</v>
      </c>
      <c r="AD64" s="277">
        <v>0</v>
      </c>
      <c r="AE64" s="277">
        <v>0</v>
      </c>
      <c r="AF64" s="277">
        <v>0</v>
      </c>
      <c r="AG64" s="277">
        <v>0</v>
      </c>
      <c r="AH64" s="277">
        <v>0</v>
      </c>
      <c r="AI64" s="278">
        <v>45135</v>
      </c>
      <c r="AJ64" s="279">
        <v>1000</v>
      </c>
      <c r="AK64" s="280" t="s">
        <v>454</v>
      </c>
      <c r="AL64" s="269" t="s">
        <v>189</v>
      </c>
      <c r="AM64" s="281">
        <v>48979</v>
      </c>
      <c r="AN64" s="234" t="s">
        <v>189</v>
      </c>
      <c r="AO64" s="234" t="s">
        <v>189</v>
      </c>
      <c r="AP64" s="234" t="s">
        <v>20</v>
      </c>
      <c r="AQ64" s="234" t="s">
        <v>189</v>
      </c>
      <c r="AR64" s="234" t="s">
        <v>190</v>
      </c>
      <c r="AS64" s="233" t="s">
        <v>190</v>
      </c>
      <c r="AT64" s="234" t="s">
        <v>189</v>
      </c>
      <c r="AU64" s="234" t="s">
        <v>189</v>
      </c>
      <c r="AV64" s="234" t="s">
        <v>189</v>
      </c>
      <c r="AW64" s="234" t="s">
        <v>189</v>
      </c>
      <c r="AX64" s="234" t="s">
        <v>189</v>
      </c>
      <c r="AY64" s="234" t="s">
        <v>189</v>
      </c>
      <c r="AZ64" s="234" t="s">
        <v>189</v>
      </c>
      <c r="BA64" s="234" t="s">
        <v>189</v>
      </c>
      <c r="BB64" s="234" t="s">
        <v>189</v>
      </c>
      <c r="BC64" s="234" t="s">
        <v>19</v>
      </c>
      <c r="BD64" s="234" t="s">
        <v>20</v>
      </c>
      <c r="BE64" s="234" t="s">
        <v>20</v>
      </c>
      <c r="BF64" s="234" t="s">
        <v>20</v>
      </c>
      <c r="BG64" s="234" t="s">
        <v>20</v>
      </c>
      <c r="BH64" s="234" t="s">
        <v>20</v>
      </c>
      <c r="BI64" s="234" t="s">
        <v>20</v>
      </c>
      <c r="BJ64" s="282" t="s">
        <v>473</v>
      </c>
    </row>
    <row r="65" spans="1:62" ht="15" customHeight="1" x14ac:dyDescent="0.2">
      <c r="A65" s="265" t="s">
        <v>365</v>
      </c>
      <c r="B65" s="266" t="s">
        <v>191</v>
      </c>
      <c r="C65" s="267">
        <v>203</v>
      </c>
      <c r="D65" s="266">
        <v>1</v>
      </c>
      <c r="E65" s="266" t="s">
        <v>193</v>
      </c>
      <c r="F65" s="266">
        <v>307350</v>
      </c>
      <c r="G65" s="265" t="s">
        <v>418</v>
      </c>
      <c r="H65" s="268">
        <v>44601</v>
      </c>
      <c r="I65" s="268">
        <v>45330</v>
      </c>
      <c r="J65" s="269">
        <v>980</v>
      </c>
      <c r="K65" s="276">
        <v>15000</v>
      </c>
      <c r="L65" s="271" t="s">
        <v>433</v>
      </c>
      <c r="M65" s="272">
        <v>0</v>
      </c>
      <c r="N65" s="266" t="s">
        <v>327</v>
      </c>
      <c r="O65" s="266" t="s">
        <v>195</v>
      </c>
      <c r="P65" s="269" t="s">
        <v>20</v>
      </c>
      <c r="Q65" s="273">
        <v>6589.86</v>
      </c>
      <c r="R65" s="274">
        <v>6589.86</v>
      </c>
      <c r="S65" s="223">
        <v>0</v>
      </c>
      <c r="T65" s="274">
        <v>0</v>
      </c>
      <c r="U65" s="275">
        <v>0</v>
      </c>
      <c r="V65" s="273">
        <v>6589.86</v>
      </c>
      <c r="W65" s="276">
        <v>5549.13</v>
      </c>
      <c r="X65" s="269" t="s">
        <v>19</v>
      </c>
      <c r="Y65" s="234" t="s">
        <v>189</v>
      </c>
      <c r="Z65" s="234" t="s">
        <v>189</v>
      </c>
      <c r="AA65" s="234" t="s">
        <v>189</v>
      </c>
      <c r="AB65" s="234" t="s">
        <v>19</v>
      </c>
      <c r="AC65" s="274">
        <v>18544.47</v>
      </c>
      <c r="AD65" s="277">
        <v>0</v>
      </c>
      <c r="AE65" s="277">
        <v>0</v>
      </c>
      <c r="AF65" s="277">
        <v>0</v>
      </c>
      <c r="AG65" s="277">
        <v>0</v>
      </c>
      <c r="AH65" s="277">
        <v>0</v>
      </c>
      <c r="AI65" s="278">
        <v>45138</v>
      </c>
      <c r="AJ65" s="279">
        <v>9543.4699999999993</v>
      </c>
      <c r="AK65" s="280" t="s">
        <v>455</v>
      </c>
      <c r="AL65" s="269" t="s">
        <v>189</v>
      </c>
      <c r="AM65" s="281">
        <v>48980</v>
      </c>
      <c r="AN65" s="234" t="s">
        <v>189</v>
      </c>
      <c r="AO65" s="234" t="s">
        <v>189</v>
      </c>
      <c r="AP65" s="234" t="s">
        <v>20</v>
      </c>
      <c r="AQ65" s="234" t="s">
        <v>189</v>
      </c>
      <c r="AR65" s="234" t="s">
        <v>190</v>
      </c>
      <c r="AS65" s="233" t="s">
        <v>190</v>
      </c>
      <c r="AT65" s="234" t="s">
        <v>189</v>
      </c>
      <c r="AU65" s="234" t="s">
        <v>189</v>
      </c>
      <c r="AV65" s="234" t="s">
        <v>189</v>
      </c>
      <c r="AW65" s="234" t="s">
        <v>189</v>
      </c>
      <c r="AX65" s="234" t="s">
        <v>189</v>
      </c>
      <c r="AY65" s="234" t="s">
        <v>189</v>
      </c>
      <c r="AZ65" s="234" t="s">
        <v>189</v>
      </c>
      <c r="BA65" s="234" t="s">
        <v>189</v>
      </c>
      <c r="BB65" s="234" t="s">
        <v>189</v>
      </c>
      <c r="BC65" s="234" t="s">
        <v>19</v>
      </c>
      <c r="BD65" s="234" t="s">
        <v>20</v>
      </c>
      <c r="BE65" s="234" t="s">
        <v>20</v>
      </c>
      <c r="BF65" s="234" t="s">
        <v>20</v>
      </c>
      <c r="BG65" s="234" t="s">
        <v>20</v>
      </c>
      <c r="BH65" s="234" t="s">
        <v>20</v>
      </c>
      <c r="BI65" s="234" t="s">
        <v>20</v>
      </c>
      <c r="BJ65" s="282" t="s">
        <v>473</v>
      </c>
    </row>
    <row r="66" spans="1:62" ht="15" customHeight="1" x14ac:dyDescent="0.2">
      <c r="A66" s="265" t="s">
        <v>366</v>
      </c>
      <c r="B66" s="266" t="s">
        <v>191</v>
      </c>
      <c r="C66" s="267">
        <v>203</v>
      </c>
      <c r="D66" s="266">
        <v>1</v>
      </c>
      <c r="E66" s="266" t="s">
        <v>193</v>
      </c>
      <c r="F66" s="266">
        <v>307350</v>
      </c>
      <c r="G66" s="265" t="s">
        <v>419</v>
      </c>
      <c r="H66" s="268">
        <v>44606</v>
      </c>
      <c r="I66" s="268">
        <v>45335</v>
      </c>
      <c r="J66" s="269">
        <v>980</v>
      </c>
      <c r="K66" s="276">
        <v>15000</v>
      </c>
      <c r="L66" s="271" t="s">
        <v>433</v>
      </c>
      <c r="M66" s="272">
        <v>0</v>
      </c>
      <c r="N66" s="266" t="s">
        <v>327</v>
      </c>
      <c r="O66" s="266" t="s">
        <v>195</v>
      </c>
      <c r="P66" s="269" t="s">
        <v>20</v>
      </c>
      <c r="Q66" s="273">
        <v>16158.51</v>
      </c>
      <c r="R66" s="274">
        <v>15000</v>
      </c>
      <c r="S66" s="223">
        <v>1158.51</v>
      </c>
      <c r="T66" s="274">
        <v>0</v>
      </c>
      <c r="U66" s="275">
        <v>0</v>
      </c>
      <c r="V66" s="273">
        <v>16158.51</v>
      </c>
      <c r="W66" s="276">
        <v>0.01</v>
      </c>
      <c r="X66" s="269" t="s">
        <v>19</v>
      </c>
      <c r="Y66" s="234" t="s">
        <v>189</v>
      </c>
      <c r="Z66" s="234" t="s">
        <v>189</v>
      </c>
      <c r="AA66" s="234" t="s">
        <v>189</v>
      </c>
      <c r="AB66" s="234" t="s">
        <v>19</v>
      </c>
      <c r="AC66" s="274">
        <v>2045.34</v>
      </c>
      <c r="AD66" s="277">
        <v>0</v>
      </c>
      <c r="AE66" s="277">
        <v>0</v>
      </c>
      <c r="AF66" s="277">
        <v>0</v>
      </c>
      <c r="AG66" s="277">
        <v>0</v>
      </c>
      <c r="AH66" s="277">
        <v>0</v>
      </c>
      <c r="AI66" s="278">
        <v>45017</v>
      </c>
      <c r="AJ66" s="279">
        <v>472.69</v>
      </c>
      <c r="AK66" s="280" t="s">
        <v>441</v>
      </c>
      <c r="AL66" s="269" t="s">
        <v>189</v>
      </c>
      <c r="AM66" s="281">
        <v>48985</v>
      </c>
      <c r="AN66" s="234" t="s">
        <v>189</v>
      </c>
      <c r="AO66" s="234" t="s">
        <v>189</v>
      </c>
      <c r="AP66" s="234" t="s">
        <v>20</v>
      </c>
      <c r="AQ66" s="234" t="s">
        <v>189</v>
      </c>
      <c r="AR66" s="234" t="s">
        <v>190</v>
      </c>
      <c r="AS66" s="233" t="s">
        <v>190</v>
      </c>
      <c r="AT66" s="234" t="s">
        <v>189</v>
      </c>
      <c r="AU66" s="234" t="s">
        <v>189</v>
      </c>
      <c r="AV66" s="234" t="s">
        <v>189</v>
      </c>
      <c r="AW66" s="234" t="s">
        <v>189</v>
      </c>
      <c r="AX66" s="234" t="s">
        <v>189</v>
      </c>
      <c r="AY66" s="234" t="s">
        <v>189</v>
      </c>
      <c r="AZ66" s="234" t="s">
        <v>189</v>
      </c>
      <c r="BA66" s="234" t="s">
        <v>189</v>
      </c>
      <c r="BB66" s="234" t="s">
        <v>189</v>
      </c>
      <c r="BC66" s="234" t="s">
        <v>19</v>
      </c>
      <c r="BD66" s="234" t="s">
        <v>20</v>
      </c>
      <c r="BE66" s="234" t="s">
        <v>20</v>
      </c>
      <c r="BF66" s="234" t="s">
        <v>20</v>
      </c>
      <c r="BG66" s="234" t="s">
        <v>20</v>
      </c>
      <c r="BH66" s="234" t="s">
        <v>20</v>
      </c>
      <c r="BI66" s="234" t="s">
        <v>20</v>
      </c>
      <c r="BJ66" s="282" t="s">
        <v>473</v>
      </c>
    </row>
    <row r="67" spans="1:62" ht="15" customHeight="1" x14ac:dyDescent="0.2">
      <c r="A67" s="265" t="s">
        <v>367</v>
      </c>
      <c r="B67" s="266" t="s">
        <v>191</v>
      </c>
      <c r="C67" s="267">
        <v>203</v>
      </c>
      <c r="D67" s="266">
        <v>1</v>
      </c>
      <c r="E67" s="266" t="s">
        <v>193</v>
      </c>
      <c r="F67" s="266">
        <v>307350</v>
      </c>
      <c r="G67" s="265" t="s">
        <v>420</v>
      </c>
      <c r="H67" s="268">
        <v>44607</v>
      </c>
      <c r="I67" s="268">
        <v>45336</v>
      </c>
      <c r="J67" s="269">
        <v>980</v>
      </c>
      <c r="K67" s="276">
        <v>45000</v>
      </c>
      <c r="L67" s="271" t="s">
        <v>433</v>
      </c>
      <c r="M67" s="272">
        <v>0</v>
      </c>
      <c r="N67" s="266" t="s">
        <v>327</v>
      </c>
      <c r="O67" s="266" t="s">
        <v>195</v>
      </c>
      <c r="P67" s="269" t="s">
        <v>20</v>
      </c>
      <c r="Q67" s="273">
        <v>9000.01</v>
      </c>
      <c r="R67" s="274">
        <v>9000.01</v>
      </c>
      <c r="S67" s="223">
        <v>0</v>
      </c>
      <c r="T67" s="274">
        <v>0</v>
      </c>
      <c r="U67" s="275">
        <v>0</v>
      </c>
      <c r="V67" s="273">
        <v>9000.01</v>
      </c>
      <c r="W67" s="276">
        <v>19643.89</v>
      </c>
      <c r="X67" s="269" t="s">
        <v>19</v>
      </c>
      <c r="Y67" s="234" t="s">
        <v>189</v>
      </c>
      <c r="Z67" s="234" t="s">
        <v>189</v>
      </c>
      <c r="AA67" s="234" t="s">
        <v>189</v>
      </c>
      <c r="AB67" s="234" t="s">
        <v>19</v>
      </c>
      <c r="AC67" s="274">
        <v>30974.11</v>
      </c>
      <c r="AD67" s="277">
        <v>10811.529999999999</v>
      </c>
      <c r="AE67" s="277">
        <v>0</v>
      </c>
      <c r="AF67" s="277">
        <v>0</v>
      </c>
      <c r="AG67" s="277">
        <v>0</v>
      </c>
      <c r="AH67" s="277">
        <v>0</v>
      </c>
      <c r="AI67" s="278">
        <v>45579</v>
      </c>
      <c r="AJ67" s="279">
        <v>1000</v>
      </c>
      <c r="AK67" s="280" t="s">
        <v>456</v>
      </c>
      <c r="AL67" s="269" t="s">
        <v>189</v>
      </c>
      <c r="AM67" s="281">
        <v>48986</v>
      </c>
      <c r="AN67" s="234" t="s">
        <v>189</v>
      </c>
      <c r="AO67" s="234" t="s">
        <v>189</v>
      </c>
      <c r="AP67" s="234" t="s">
        <v>20</v>
      </c>
      <c r="AQ67" s="234" t="s">
        <v>189</v>
      </c>
      <c r="AR67" s="234" t="s">
        <v>190</v>
      </c>
      <c r="AS67" s="233" t="s">
        <v>190</v>
      </c>
      <c r="AT67" s="234" t="s">
        <v>189</v>
      </c>
      <c r="AU67" s="234" t="s">
        <v>189</v>
      </c>
      <c r="AV67" s="234" t="s">
        <v>189</v>
      </c>
      <c r="AW67" s="234" t="s">
        <v>189</v>
      </c>
      <c r="AX67" s="234" t="s">
        <v>189</v>
      </c>
      <c r="AY67" s="234" t="s">
        <v>189</v>
      </c>
      <c r="AZ67" s="234" t="s">
        <v>189</v>
      </c>
      <c r="BA67" s="234" t="s">
        <v>189</v>
      </c>
      <c r="BB67" s="234" t="s">
        <v>189</v>
      </c>
      <c r="BC67" s="234" t="s">
        <v>19</v>
      </c>
      <c r="BD67" s="234" t="s">
        <v>20</v>
      </c>
      <c r="BE67" s="234" t="s">
        <v>20</v>
      </c>
      <c r="BF67" s="234" t="s">
        <v>20</v>
      </c>
      <c r="BG67" s="234" t="s">
        <v>20</v>
      </c>
      <c r="BH67" s="234" t="s">
        <v>20</v>
      </c>
      <c r="BI67" s="234" t="s">
        <v>20</v>
      </c>
      <c r="BJ67" s="282" t="s">
        <v>473</v>
      </c>
    </row>
    <row r="68" spans="1:62" ht="15" customHeight="1" x14ac:dyDescent="0.2">
      <c r="A68" s="265" t="s">
        <v>368</v>
      </c>
      <c r="B68" s="266" t="s">
        <v>191</v>
      </c>
      <c r="C68" s="267">
        <v>203</v>
      </c>
      <c r="D68" s="266">
        <v>1</v>
      </c>
      <c r="E68" s="266" t="s">
        <v>193</v>
      </c>
      <c r="F68" s="266">
        <v>307350</v>
      </c>
      <c r="G68" s="265" t="s">
        <v>421</v>
      </c>
      <c r="H68" s="268">
        <v>44608</v>
      </c>
      <c r="I68" s="268">
        <v>45337</v>
      </c>
      <c r="J68" s="269">
        <v>980</v>
      </c>
      <c r="K68" s="276">
        <v>20000</v>
      </c>
      <c r="L68" s="271" t="s">
        <v>433</v>
      </c>
      <c r="M68" s="272">
        <v>0</v>
      </c>
      <c r="N68" s="266" t="s">
        <v>327</v>
      </c>
      <c r="O68" s="266" t="s">
        <v>195</v>
      </c>
      <c r="P68" s="269" t="s">
        <v>20</v>
      </c>
      <c r="Q68" s="273">
        <v>15000</v>
      </c>
      <c r="R68" s="274">
        <v>15000</v>
      </c>
      <c r="S68" s="223">
        <v>0</v>
      </c>
      <c r="T68" s="274">
        <v>0</v>
      </c>
      <c r="U68" s="275">
        <v>0</v>
      </c>
      <c r="V68" s="273">
        <v>15000</v>
      </c>
      <c r="W68" s="276">
        <v>14145.83</v>
      </c>
      <c r="X68" s="269" t="s">
        <v>19</v>
      </c>
      <c r="Y68" s="234" t="s">
        <v>189</v>
      </c>
      <c r="Z68" s="234" t="s">
        <v>189</v>
      </c>
      <c r="AA68" s="234" t="s">
        <v>189</v>
      </c>
      <c r="AB68" s="234" t="s">
        <v>19</v>
      </c>
      <c r="AC68" s="274">
        <v>6000</v>
      </c>
      <c r="AD68" s="277">
        <v>3469.02</v>
      </c>
      <c r="AE68" s="277">
        <v>1000</v>
      </c>
      <c r="AF68" s="277">
        <v>0</v>
      </c>
      <c r="AG68" s="277">
        <v>0</v>
      </c>
      <c r="AH68" s="277">
        <v>0</v>
      </c>
      <c r="AI68" s="278">
        <v>45685</v>
      </c>
      <c r="AJ68" s="279">
        <v>1000</v>
      </c>
      <c r="AK68" s="280" t="s">
        <v>457</v>
      </c>
      <c r="AL68" s="269" t="s">
        <v>189</v>
      </c>
      <c r="AM68" s="281">
        <v>48987</v>
      </c>
      <c r="AN68" s="234" t="s">
        <v>189</v>
      </c>
      <c r="AO68" s="234" t="s">
        <v>189</v>
      </c>
      <c r="AP68" s="234" t="s">
        <v>20</v>
      </c>
      <c r="AQ68" s="234" t="s">
        <v>189</v>
      </c>
      <c r="AR68" s="234" t="s">
        <v>190</v>
      </c>
      <c r="AS68" s="233" t="s">
        <v>190</v>
      </c>
      <c r="AT68" s="234" t="s">
        <v>189</v>
      </c>
      <c r="AU68" s="234" t="s">
        <v>189</v>
      </c>
      <c r="AV68" s="234" t="s">
        <v>189</v>
      </c>
      <c r="AW68" s="234" t="s">
        <v>189</v>
      </c>
      <c r="AX68" s="234" t="s">
        <v>189</v>
      </c>
      <c r="AY68" s="234" t="s">
        <v>189</v>
      </c>
      <c r="AZ68" s="234" t="s">
        <v>189</v>
      </c>
      <c r="BA68" s="234" t="s">
        <v>189</v>
      </c>
      <c r="BB68" s="234" t="s">
        <v>189</v>
      </c>
      <c r="BC68" s="234" t="s">
        <v>19</v>
      </c>
      <c r="BD68" s="234" t="s">
        <v>20</v>
      </c>
      <c r="BE68" s="234" t="s">
        <v>20</v>
      </c>
      <c r="BF68" s="234" t="s">
        <v>20</v>
      </c>
      <c r="BG68" s="234" t="s">
        <v>20</v>
      </c>
      <c r="BH68" s="234" t="s">
        <v>20</v>
      </c>
      <c r="BI68" s="234" t="s">
        <v>20</v>
      </c>
      <c r="BJ68" s="282" t="s">
        <v>473</v>
      </c>
    </row>
    <row r="69" spans="1:62" ht="15" customHeight="1" x14ac:dyDescent="0.2">
      <c r="A69" s="265" t="s">
        <v>369</v>
      </c>
      <c r="B69" s="266" t="s">
        <v>191</v>
      </c>
      <c r="C69" s="267">
        <v>203</v>
      </c>
      <c r="D69" s="266">
        <v>1</v>
      </c>
      <c r="E69" s="266" t="s">
        <v>193</v>
      </c>
      <c r="F69" s="266">
        <v>307350</v>
      </c>
      <c r="G69" s="265" t="s">
        <v>422</v>
      </c>
      <c r="H69" s="268">
        <v>44611</v>
      </c>
      <c r="I69" s="268">
        <v>45340</v>
      </c>
      <c r="J69" s="269">
        <v>980</v>
      </c>
      <c r="K69" s="276">
        <v>16000</v>
      </c>
      <c r="L69" s="271" t="s">
        <v>433</v>
      </c>
      <c r="M69" s="272">
        <v>0</v>
      </c>
      <c r="N69" s="266" t="s">
        <v>327</v>
      </c>
      <c r="O69" s="266" t="s">
        <v>195</v>
      </c>
      <c r="P69" s="269" t="s">
        <v>20</v>
      </c>
      <c r="Q69" s="273">
        <v>19391.93</v>
      </c>
      <c r="R69" s="274">
        <v>16000</v>
      </c>
      <c r="S69" s="223">
        <v>3391.93</v>
      </c>
      <c r="T69" s="274">
        <v>0</v>
      </c>
      <c r="U69" s="275">
        <v>0</v>
      </c>
      <c r="V69" s="273">
        <v>19391.93</v>
      </c>
      <c r="W69" s="276">
        <v>0.01</v>
      </c>
      <c r="X69" s="269" t="s">
        <v>19</v>
      </c>
      <c r="Y69" s="234" t="s">
        <v>189</v>
      </c>
      <c r="Z69" s="234" t="s">
        <v>189</v>
      </c>
      <c r="AA69" s="234" t="s">
        <v>189</v>
      </c>
      <c r="AB69" s="234" t="s">
        <v>19</v>
      </c>
      <c r="AC69" s="274">
        <v>2544.63</v>
      </c>
      <c r="AD69" s="277">
        <v>0</v>
      </c>
      <c r="AE69" s="277">
        <v>0</v>
      </c>
      <c r="AF69" s="277">
        <v>0</v>
      </c>
      <c r="AG69" s="277">
        <v>0</v>
      </c>
      <c r="AH69" s="277">
        <v>0</v>
      </c>
      <c r="AI69" s="278">
        <v>45017</v>
      </c>
      <c r="AJ69" s="279">
        <v>588.08000000000004</v>
      </c>
      <c r="AK69" s="280" t="s">
        <v>453</v>
      </c>
      <c r="AL69" s="269" t="s">
        <v>189</v>
      </c>
      <c r="AM69" s="281">
        <v>48990</v>
      </c>
      <c r="AN69" s="234" t="s">
        <v>189</v>
      </c>
      <c r="AO69" s="234" t="s">
        <v>189</v>
      </c>
      <c r="AP69" s="234" t="s">
        <v>20</v>
      </c>
      <c r="AQ69" s="234" t="s">
        <v>189</v>
      </c>
      <c r="AR69" s="234" t="s">
        <v>190</v>
      </c>
      <c r="AS69" s="233" t="s">
        <v>190</v>
      </c>
      <c r="AT69" s="234" t="s">
        <v>189</v>
      </c>
      <c r="AU69" s="234" t="s">
        <v>189</v>
      </c>
      <c r="AV69" s="234" t="s">
        <v>189</v>
      </c>
      <c r="AW69" s="234" t="s">
        <v>189</v>
      </c>
      <c r="AX69" s="234" t="s">
        <v>189</v>
      </c>
      <c r="AY69" s="234" t="s">
        <v>189</v>
      </c>
      <c r="AZ69" s="234" t="s">
        <v>189</v>
      </c>
      <c r="BA69" s="234" t="s">
        <v>189</v>
      </c>
      <c r="BB69" s="234" t="s">
        <v>189</v>
      </c>
      <c r="BC69" s="234" t="s">
        <v>19</v>
      </c>
      <c r="BD69" s="234" t="s">
        <v>20</v>
      </c>
      <c r="BE69" s="234" t="s">
        <v>20</v>
      </c>
      <c r="BF69" s="234" t="s">
        <v>20</v>
      </c>
      <c r="BG69" s="234" t="s">
        <v>20</v>
      </c>
      <c r="BH69" s="234" t="s">
        <v>20</v>
      </c>
      <c r="BI69" s="234" t="s">
        <v>20</v>
      </c>
      <c r="BJ69" s="282" t="s">
        <v>473</v>
      </c>
    </row>
    <row r="70" spans="1:62" ht="15" customHeight="1" x14ac:dyDescent="0.2">
      <c r="A70" s="265" t="s">
        <v>370</v>
      </c>
      <c r="B70" s="266" t="s">
        <v>191</v>
      </c>
      <c r="C70" s="267">
        <v>203</v>
      </c>
      <c r="D70" s="266">
        <v>1</v>
      </c>
      <c r="E70" s="266" t="s">
        <v>193</v>
      </c>
      <c r="F70" s="266">
        <v>307350</v>
      </c>
      <c r="G70" s="265" t="s">
        <v>423</v>
      </c>
      <c r="H70" s="268">
        <v>44612</v>
      </c>
      <c r="I70" s="268">
        <v>45341</v>
      </c>
      <c r="J70" s="269">
        <v>980</v>
      </c>
      <c r="K70" s="276">
        <v>4000</v>
      </c>
      <c r="L70" s="271" t="s">
        <v>433</v>
      </c>
      <c r="M70" s="286">
        <v>0</v>
      </c>
      <c r="N70" s="266" t="s">
        <v>327</v>
      </c>
      <c r="O70" s="266" t="s">
        <v>195</v>
      </c>
      <c r="P70" s="269" t="s">
        <v>20</v>
      </c>
      <c r="Q70" s="273">
        <v>3491.88</v>
      </c>
      <c r="R70" s="274">
        <v>3491.88</v>
      </c>
      <c r="S70" s="223">
        <v>0</v>
      </c>
      <c r="T70" s="274">
        <v>0</v>
      </c>
      <c r="U70" s="275">
        <v>0</v>
      </c>
      <c r="V70" s="273">
        <v>3491.88</v>
      </c>
      <c r="W70" s="276">
        <v>0.01</v>
      </c>
      <c r="X70" s="269" t="s">
        <v>19</v>
      </c>
      <c r="Y70" s="234" t="s">
        <v>189</v>
      </c>
      <c r="Z70" s="234" t="s">
        <v>189</v>
      </c>
      <c r="AA70" s="234" t="s">
        <v>189</v>
      </c>
      <c r="AB70" s="234" t="s">
        <v>19</v>
      </c>
      <c r="AC70" s="274">
        <v>2268.0300000000002</v>
      </c>
      <c r="AD70" s="277">
        <v>0</v>
      </c>
      <c r="AE70" s="277">
        <v>0</v>
      </c>
      <c r="AF70" s="277">
        <v>0</v>
      </c>
      <c r="AG70" s="277">
        <v>0</v>
      </c>
      <c r="AH70" s="277">
        <v>0</v>
      </c>
      <c r="AI70" s="278">
        <v>45078</v>
      </c>
      <c r="AJ70" s="279">
        <v>157.19999999999999</v>
      </c>
      <c r="AK70" s="280" t="s">
        <v>439</v>
      </c>
      <c r="AL70" s="269" t="s">
        <v>189</v>
      </c>
      <c r="AM70" s="281">
        <v>48991</v>
      </c>
      <c r="AN70" s="234" t="s">
        <v>189</v>
      </c>
      <c r="AO70" s="234" t="s">
        <v>189</v>
      </c>
      <c r="AP70" s="234" t="s">
        <v>20</v>
      </c>
      <c r="AQ70" s="234" t="s">
        <v>189</v>
      </c>
      <c r="AR70" s="234" t="s">
        <v>190</v>
      </c>
      <c r="AS70" s="233" t="s">
        <v>190</v>
      </c>
      <c r="AT70" s="234" t="s">
        <v>189</v>
      </c>
      <c r="AU70" s="234" t="s">
        <v>189</v>
      </c>
      <c r="AV70" s="234" t="s">
        <v>189</v>
      </c>
      <c r="AW70" s="234" t="s">
        <v>189</v>
      </c>
      <c r="AX70" s="234" t="s">
        <v>189</v>
      </c>
      <c r="AY70" s="234" t="s">
        <v>189</v>
      </c>
      <c r="AZ70" s="234" t="s">
        <v>189</v>
      </c>
      <c r="BA70" s="234" t="s">
        <v>189</v>
      </c>
      <c r="BB70" s="234" t="s">
        <v>189</v>
      </c>
      <c r="BC70" s="234" t="s">
        <v>19</v>
      </c>
      <c r="BD70" s="234" t="s">
        <v>20</v>
      </c>
      <c r="BE70" s="234" t="s">
        <v>20</v>
      </c>
      <c r="BF70" s="234" t="s">
        <v>20</v>
      </c>
      <c r="BG70" s="234" t="s">
        <v>20</v>
      </c>
      <c r="BH70" s="234" t="s">
        <v>20</v>
      </c>
      <c r="BI70" s="234" t="s">
        <v>20</v>
      </c>
      <c r="BJ70" s="282" t="s">
        <v>473</v>
      </c>
    </row>
    <row r="71" spans="1:62" ht="15" customHeight="1" x14ac:dyDescent="0.2">
      <c r="A71" s="265" t="s">
        <v>371</v>
      </c>
      <c r="B71" s="266" t="s">
        <v>191</v>
      </c>
      <c r="C71" s="267">
        <v>203</v>
      </c>
      <c r="D71" s="266">
        <v>1</v>
      </c>
      <c r="E71" s="266" t="s">
        <v>193</v>
      </c>
      <c r="F71" s="266">
        <v>307350</v>
      </c>
      <c r="G71" s="265" t="s">
        <v>424</v>
      </c>
      <c r="H71" s="268">
        <v>44613</v>
      </c>
      <c r="I71" s="268">
        <v>45342</v>
      </c>
      <c r="J71" s="269">
        <v>980</v>
      </c>
      <c r="K71" s="276">
        <v>4000</v>
      </c>
      <c r="L71" s="271" t="s">
        <v>433</v>
      </c>
      <c r="M71" s="286">
        <v>0</v>
      </c>
      <c r="N71" s="266" t="s">
        <v>327</v>
      </c>
      <c r="O71" s="266" t="s">
        <v>195</v>
      </c>
      <c r="P71" s="269" t="s">
        <v>20</v>
      </c>
      <c r="Q71" s="273">
        <v>3993.03</v>
      </c>
      <c r="R71" s="274">
        <v>3993.03</v>
      </c>
      <c r="S71" s="223">
        <v>0</v>
      </c>
      <c r="T71" s="274">
        <v>0</v>
      </c>
      <c r="U71" s="275">
        <v>0</v>
      </c>
      <c r="V71" s="273">
        <v>3993.03</v>
      </c>
      <c r="W71" s="276">
        <v>3467.3</v>
      </c>
      <c r="X71" s="269" t="s">
        <v>19</v>
      </c>
      <c r="Y71" s="234" t="s">
        <v>189</v>
      </c>
      <c r="Z71" s="234" t="s">
        <v>189</v>
      </c>
      <c r="AA71" s="234" t="s">
        <v>189</v>
      </c>
      <c r="AB71" s="234" t="s">
        <v>19</v>
      </c>
      <c r="AC71" s="274">
        <v>683.14</v>
      </c>
      <c r="AD71" s="277">
        <v>0</v>
      </c>
      <c r="AE71" s="277">
        <v>0</v>
      </c>
      <c r="AF71" s="277">
        <v>0</v>
      </c>
      <c r="AG71" s="277">
        <v>0</v>
      </c>
      <c r="AH71" s="277">
        <v>0</v>
      </c>
      <c r="AI71" s="278">
        <v>44972</v>
      </c>
      <c r="AJ71" s="279">
        <v>278</v>
      </c>
      <c r="AK71" s="280" t="s">
        <v>458</v>
      </c>
      <c r="AL71" s="269" t="s">
        <v>189</v>
      </c>
      <c r="AM71" s="281">
        <v>48992</v>
      </c>
      <c r="AN71" s="234" t="s">
        <v>189</v>
      </c>
      <c r="AO71" s="234" t="s">
        <v>189</v>
      </c>
      <c r="AP71" s="234" t="s">
        <v>20</v>
      </c>
      <c r="AQ71" s="234" t="s">
        <v>189</v>
      </c>
      <c r="AR71" s="234" t="s">
        <v>190</v>
      </c>
      <c r="AS71" s="233" t="s">
        <v>190</v>
      </c>
      <c r="AT71" s="234" t="s">
        <v>189</v>
      </c>
      <c r="AU71" s="234" t="s">
        <v>189</v>
      </c>
      <c r="AV71" s="234" t="s">
        <v>189</v>
      </c>
      <c r="AW71" s="234" t="s">
        <v>189</v>
      </c>
      <c r="AX71" s="234" t="s">
        <v>189</v>
      </c>
      <c r="AY71" s="234" t="s">
        <v>189</v>
      </c>
      <c r="AZ71" s="234" t="s">
        <v>189</v>
      </c>
      <c r="BA71" s="234" t="s">
        <v>189</v>
      </c>
      <c r="BB71" s="234" t="s">
        <v>189</v>
      </c>
      <c r="BC71" s="234" t="s">
        <v>19</v>
      </c>
      <c r="BD71" s="234" t="s">
        <v>20</v>
      </c>
      <c r="BE71" s="234" t="s">
        <v>20</v>
      </c>
      <c r="BF71" s="234" t="s">
        <v>20</v>
      </c>
      <c r="BG71" s="234" t="s">
        <v>20</v>
      </c>
      <c r="BH71" s="234" t="s">
        <v>20</v>
      </c>
      <c r="BI71" s="234" t="s">
        <v>20</v>
      </c>
      <c r="BJ71" s="282" t="s">
        <v>473</v>
      </c>
    </row>
    <row r="72" spans="1:62" ht="15" customHeight="1" x14ac:dyDescent="0.2">
      <c r="A72" s="265" t="s">
        <v>372</v>
      </c>
      <c r="B72" s="266" t="s">
        <v>191</v>
      </c>
      <c r="C72" s="267">
        <v>205</v>
      </c>
      <c r="D72" s="266">
        <v>1</v>
      </c>
      <c r="E72" s="266" t="s">
        <v>193</v>
      </c>
      <c r="F72" s="266">
        <v>307350</v>
      </c>
      <c r="G72" s="265" t="s">
        <v>425</v>
      </c>
      <c r="H72" s="268">
        <v>44768</v>
      </c>
      <c r="I72" s="268">
        <v>45133</v>
      </c>
      <c r="J72" s="269">
        <v>980</v>
      </c>
      <c r="K72" s="276">
        <v>4353.2700000000004</v>
      </c>
      <c r="L72" s="271" t="s">
        <v>433</v>
      </c>
      <c r="M72" s="287">
        <v>2.1</v>
      </c>
      <c r="N72" s="266" t="s">
        <v>194</v>
      </c>
      <c r="O72" s="266" t="s">
        <v>195</v>
      </c>
      <c r="P72" s="269" t="s">
        <v>20</v>
      </c>
      <c r="Q72" s="273">
        <v>7010.27</v>
      </c>
      <c r="R72" s="274">
        <v>3536.31</v>
      </c>
      <c r="S72" s="223">
        <v>0</v>
      </c>
      <c r="T72" s="223">
        <v>3473.96</v>
      </c>
      <c r="U72" s="275">
        <v>0</v>
      </c>
      <c r="V72" s="273">
        <v>7010.27</v>
      </c>
      <c r="W72" s="276">
        <v>0.01</v>
      </c>
      <c r="X72" s="269" t="s">
        <v>19</v>
      </c>
      <c r="Y72" s="234" t="s">
        <v>189</v>
      </c>
      <c r="Z72" s="234" t="s">
        <v>189</v>
      </c>
      <c r="AA72" s="234" t="s">
        <v>189</v>
      </c>
      <c r="AB72" s="234" t="s">
        <v>19</v>
      </c>
      <c r="AC72" s="274">
        <v>0</v>
      </c>
      <c r="AD72" s="277">
        <v>0</v>
      </c>
      <c r="AE72" s="277">
        <v>0</v>
      </c>
      <c r="AF72" s="277">
        <v>0</v>
      </c>
      <c r="AG72" s="277">
        <v>0</v>
      </c>
      <c r="AH72" s="277">
        <v>0</v>
      </c>
      <c r="AI72" s="278">
        <v>44803</v>
      </c>
      <c r="AJ72" s="279">
        <v>908.38</v>
      </c>
      <c r="AK72" s="280" t="s">
        <v>459</v>
      </c>
      <c r="AL72" s="269" t="s">
        <v>189</v>
      </c>
      <c r="AM72" s="281">
        <v>48783</v>
      </c>
      <c r="AN72" s="234" t="s">
        <v>189</v>
      </c>
      <c r="AO72" s="234" t="s">
        <v>189</v>
      </c>
      <c r="AP72" s="234" t="s">
        <v>20</v>
      </c>
      <c r="AQ72" s="234" t="s">
        <v>189</v>
      </c>
      <c r="AR72" s="234" t="s">
        <v>190</v>
      </c>
      <c r="AS72" s="233" t="s">
        <v>190</v>
      </c>
      <c r="AT72" s="234" t="s">
        <v>189</v>
      </c>
      <c r="AU72" s="234" t="s">
        <v>189</v>
      </c>
      <c r="AV72" s="234" t="s">
        <v>189</v>
      </c>
      <c r="AW72" s="234" t="s">
        <v>189</v>
      </c>
      <c r="AX72" s="234" t="s">
        <v>189</v>
      </c>
      <c r="AY72" s="234" t="s">
        <v>189</v>
      </c>
      <c r="AZ72" s="234" t="s">
        <v>189</v>
      </c>
      <c r="BA72" s="234" t="s">
        <v>189</v>
      </c>
      <c r="BB72" s="234" t="s">
        <v>189</v>
      </c>
      <c r="BC72" s="234" t="s">
        <v>19</v>
      </c>
      <c r="BD72" s="234" t="s">
        <v>20</v>
      </c>
      <c r="BE72" s="234" t="s">
        <v>20</v>
      </c>
      <c r="BF72" s="234" t="s">
        <v>20</v>
      </c>
      <c r="BG72" s="234" t="s">
        <v>20</v>
      </c>
      <c r="BH72" s="234" t="s">
        <v>20</v>
      </c>
      <c r="BI72" s="234" t="s">
        <v>20</v>
      </c>
      <c r="BJ72" s="282" t="s">
        <v>473</v>
      </c>
    </row>
    <row r="73" spans="1:62" ht="15" customHeight="1" x14ac:dyDescent="0.2">
      <c r="A73" s="265" t="s">
        <v>373</v>
      </c>
      <c r="B73" s="266" t="s">
        <v>191</v>
      </c>
      <c r="C73" s="267">
        <v>205</v>
      </c>
      <c r="D73" s="266">
        <v>1</v>
      </c>
      <c r="E73" s="266" t="s">
        <v>193</v>
      </c>
      <c r="F73" s="266">
        <v>307350</v>
      </c>
      <c r="G73" s="265" t="s">
        <v>426</v>
      </c>
      <c r="H73" s="268">
        <v>44841</v>
      </c>
      <c r="I73" s="268">
        <v>45571</v>
      </c>
      <c r="J73" s="269">
        <v>980</v>
      </c>
      <c r="K73" s="276">
        <v>202799.19</v>
      </c>
      <c r="L73" s="271" t="s">
        <v>433</v>
      </c>
      <c r="M73" s="286">
        <v>0</v>
      </c>
      <c r="N73" s="266" t="s">
        <v>194</v>
      </c>
      <c r="O73" s="266" t="s">
        <v>195</v>
      </c>
      <c r="P73" s="269" t="s">
        <v>20</v>
      </c>
      <c r="Q73" s="273">
        <v>107799.19</v>
      </c>
      <c r="R73" s="274">
        <v>107799.19</v>
      </c>
      <c r="S73" s="223">
        <v>0</v>
      </c>
      <c r="T73" s="274">
        <v>0</v>
      </c>
      <c r="U73" s="275">
        <v>0</v>
      </c>
      <c r="V73" s="273">
        <v>107799.19</v>
      </c>
      <c r="W73" s="276">
        <v>35216.800000000003</v>
      </c>
      <c r="X73" s="269" t="s">
        <v>19</v>
      </c>
      <c r="Y73" s="234" t="s">
        <v>189</v>
      </c>
      <c r="Z73" s="234" t="s">
        <v>189</v>
      </c>
      <c r="AA73" s="234" t="s">
        <v>189</v>
      </c>
      <c r="AB73" s="234" t="s">
        <v>19</v>
      </c>
      <c r="AC73" s="274">
        <v>75000</v>
      </c>
      <c r="AD73" s="277">
        <v>0</v>
      </c>
      <c r="AE73" s="277">
        <v>0</v>
      </c>
      <c r="AF73" s="277">
        <v>0</v>
      </c>
      <c r="AG73" s="277">
        <v>0</v>
      </c>
      <c r="AH73" s="277">
        <v>0</v>
      </c>
      <c r="AI73" s="278">
        <v>45191</v>
      </c>
      <c r="AJ73" s="279">
        <v>5000</v>
      </c>
      <c r="AK73" s="280" t="s">
        <v>460</v>
      </c>
      <c r="AL73" s="269" t="s">
        <v>189</v>
      </c>
      <c r="AM73" s="281">
        <v>49221</v>
      </c>
      <c r="AN73" s="234" t="s">
        <v>189</v>
      </c>
      <c r="AO73" s="234" t="s">
        <v>189</v>
      </c>
      <c r="AP73" s="234" t="s">
        <v>20</v>
      </c>
      <c r="AQ73" s="234" t="s">
        <v>189</v>
      </c>
      <c r="AR73" s="234" t="s">
        <v>190</v>
      </c>
      <c r="AS73" s="233" t="s">
        <v>190</v>
      </c>
      <c r="AT73" s="234" t="s">
        <v>189</v>
      </c>
      <c r="AU73" s="234" t="s">
        <v>189</v>
      </c>
      <c r="AV73" s="234" t="s">
        <v>189</v>
      </c>
      <c r="AW73" s="234" t="s">
        <v>189</v>
      </c>
      <c r="AX73" s="234" t="s">
        <v>189</v>
      </c>
      <c r="AY73" s="234" t="s">
        <v>189</v>
      </c>
      <c r="AZ73" s="234" t="s">
        <v>189</v>
      </c>
      <c r="BA73" s="234" t="s">
        <v>189</v>
      </c>
      <c r="BB73" s="234" t="s">
        <v>189</v>
      </c>
      <c r="BC73" s="234" t="s">
        <v>19</v>
      </c>
      <c r="BD73" s="234" t="s">
        <v>20</v>
      </c>
      <c r="BE73" s="234" t="s">
        <v>20</v>
      </c>
      <c r="BF73" s="234" t="s">
        <v>20</v>
      </c>
      <c r="BG73" s="234" t="s">
        <v>20</v>
      </c>
      <c r="BH73" s="234" t="s">
        <v>20</v>
      </c>
      <c r="BI73" s="234" t="s">
        <v>20</v>
      </c>
      <c r="BJ73" s="282" t="s">
        <v>474</v>
      </c>
    </row>
    <row r="74" spans="1:62" ht="15" customHeight="1" x14ac:dyDescent="0.2">
      <c r="A74" s="265" t="s">
        <v>374</v>
      </c>
      <c r="B74" s="266" t="s">
        <v>191</v>
      </c>
      <c r="C74" s="267">
        <v>205</v>
      </c>
      <c r="D74" s="266">
        <v>1</v>
      </c>
      <c r="E74" s="266" t="s">
        <v>193</v>
      </c>
      <c r="F74" s="266">
        <v>307350</v>
      </c>
      <c r="G74" s="265" t="s">
        <v>427</v>
      </c>
      <c r="H74" s="268">
        <v>44860</v>
      </c>
      <c r="I74" s="268">
        <v>44983</v>
      </c>
      <c r="J74" s="269">
        <v>980</v>
      </c>
      <c r="K74" s="276">
        <v>5776.54</v>
      </c>
      <c r="L74" s="271" t="s">
        <v>433</v>
      </c>
      <c r="M74" s="287">
        <v>2.1</v>
      </c>
      <c r="N74" s="266" t="s">
        <v>194</v>
      </c>
      <c r="O74" s="266" t="s">
        <v>195</v>
      </c>
      <c r="P74" s="269" t="s">
        <v>20</v>
      </c>
      <c r="Q74" s="273">
        <v>10143.700000000001</v>
      </c>
      <c r="R74" s="274">
        <v>5776.54</v>
      </c>
      <c r="S74" s="223">
        <v>0</v>
      </c>
      <c r="T74" s="223">
        <v>4367.16</v>
      </c>
      <c r="U74" s="275">
        <v>0</v>
      </c>
      <c r="V74" s="273">
        <v>10143.700000000001</v>
      </c>
      <c r="W74" s="276">
        <v>0.01</v>
      </c>
      <c r="X74" s="269" t="s">
        <v>19</v>
      </c>
      <c r="Y74" s="234" t="s">
        <v>189</v>
      </c>
      <c r="Z74" s="234" t="s">
        <v>189</v>
      </c>
      <c r="AA74" s="234" t="s">
        <v>189</v>
      </c>
      <c r="AB74" s="234" t="s">
        <v>19</v>
      </c>
      <c r="AC74" s="274">
        <v>0</v>
      </c>
      <c r="AD74" s="277">
        <v>0</v>
      </c>
      <c r="AE74" s="277">
        <v>0</v>
      </c>
      <c r="AF74" s="277">
        <v>0</v>
      </c>
      <c r="AG74" s="277">
        <v>0</v>
      </c>
      <c r="AH74" s="277">
        <v>0</v>
      </c>
      <c r="AI74" s="278" t="s">
        <v>189</v>
      </c>
      <c r="AJ74" s="279">
        <v>0</v>
      </c>
      <c r="AK74" s="280" t="s">
        <v>461</v>
      </c>
      <c r="AL74" s="269" t="s">
        <v>189</v>
      </c>
      <c r="AM74" s="281">
        <v>48633</v>
      </c>
      <c r="AN74" s="234" t="s">
        <v>189</v>
      </c>
      <c r="AO74" s="234" t="s">
        <v>189</v>
      </c>
      <c r="AP74" s="234" t="s">
        <v>20</v>
      </c>
      <c r="AQ74" s="234" t="s">
        <v>189</v>
      </c>
      <c r="AR74" s="234" t="s">
        <v>190</v>
      </c>
      <c r="AS74" s="233" t="s">
        <v>190</v>
      </c>
      <c r="AT74" s="234" t="s">
        <v>189</v>
      </c>
      <c r="AU74" s="234" t="s">
        <v>189</v>
      </c>
      <c r="AV74" s="234" t="s">
        <v>189</v>
      </c>
      <c r="AW74" s="234" t="s">
        <v>189</v>
      </c>
      <c r="AX74" s="234" t="s">
        <v>189</v>
      </c>
      <c r="AY74" s="234" t="s">
        <v>189</v>
      </c>
      <c r="AZ74" s="234" t="s">
        <v>189</v>
      </c>
      <c r="BA74" s="234" t="s">
        <v>189</v>
      </c>
      <c r="BB74" s="234" t="s">
        <v>189</v>
      </c>
      <c r="BC74" s="234" t="s">
        <v>19</v>
      </c>
      <c r="BD74" s="234" t="s">
        <v>20</v>
      </c>
      <c r="BE74" s="234" t="s">
        <v>20</v>
      </c>
      <c r="BF74" s="234" t="s">
        <v>20</v>
      </c>
      <c r="BG74" s="234" t="s">
        <v>20</v>
      </c>
      <c r="BH74" s="234" t="s">
        <v>20</v>
      </c>
      <c r="BI74" s="234" t="s">
        <v>20</v>
      </c>
      <c r="BJ74" s="282" t="s">
        <v>473</v>
      </c>
    </row>
    <row r="75" spans="1:62" ht="15" customHeight="1" x14ac:dyDescent="0.2">
      <c r="A75" s="265" t="s">
        <v>375</v>
      </c>
      <c r="B75" s="266" t="s">
        <v>191</v>
      </c>
      <c r="C75" s="267">
        <v>205</v>
      </c>
      <c r="D75" s="266">
        <v>1</v>
      </c>
      <c r="E75" s="266" t="s">
        <v>193</v>
      </c>
      <c r="F75" s="266">
        <v>307350</v>
      </c>
      <c r="G75" s="265" t="s">
        <v>428</v>
      </c>
      <c r="H75" s="268">
        <v>44959</v>
      </c>
      <c r="I75" s="268">
        <v>45323</v>
      </c>
      <c r="J75" s="269">
        <v>980</v>
      </c>
      <c r="K75" s="276">
        <v>68101.55</v>
      </c>
      <c r="L75" s="271" t="s">
        <v>433</v>
      </c>
      <c r="M75" s="286">
        <v>0</v>
      </c>
      <c r="N75" s="266" t="s">
        <v>194</v>
      </c>
      <c r="O75" s="266" t="s">
        <v>195</v>
      </c>
      <c r="P75" s="269" t="s">
        <v>20</v>
      </c>
      <c r="Q75" s="273">
        <v>39765.65</v>
      </c>
      <c r="R75" s="274">
        <v>39765.65</v>
      </c>
      <c r="S75" s="223">
        <v>0</v>
      </c>
      <c r="T75" s="274">
        <v>0</v>
      </c>
      <c r="U75" s="275">
        <v>0</v>
      </c>
      <c r="V75" s="273">
        <v>39765.65</v>
      </c>
      <c r="W75" s="276">
        <v>12929.19</v>
      </c>
      <c r="X75" s="269" t="s">
        <v>19</v>
      </c>
      <c r="Y75" s="234" t="s">
        <v>189</v>
      </c>
      <c r="Z75" s="234" t="s">
        <v>189</v>
      </c>
      <c r="AA75" s="234" t="s">
        <v>189</v>
      </c>
      <c r="AB75" s="234" t="s">
        <v>19</v>
      </c>
      <c r="AC75" s="274">
        <v>28335.9</v>
      </c>
      <c r="AD75" s="277">
        <v>0</v>
      </c>
      <c r="AE75" s="277">
        <v>0</v>
      </c>
      <c r="AF75" s="277">
        <v>0</v>
      </c>
      <c r="AG75" s="277">
        <v>0</v>
      </c>
      <c r="AH75" s="277">
        <v>0</v>
      </c>
      <c r="AI75" s="278">
        <v>45100</v>
      </c>
      <c r="AJ75" s="279">
        <v>5200</v>
      </c>
      <c r="AK75" s="280" t="s">
        <v>462</v>
      </c>
      <c r="AL75" s="269" t="s">
        <v>189</v>
      </c>
      <c r="AM75" s="281">
        <v>48973</v>
      </c>
      <c r="AN75" s="234" t="s">
        <v>189</v>
      </c>
      <c r="AO75" s="234" t="s">
        <v>189</v>
      </c>
      <c r="AP75" s="234" t="s">
        <v>20</v>
      </c>
      <c r="AQ75" s="234" t="s">
        <v>189</v>
      </c>
      <c r="AR75" s="234" t="s">
        <v>190</v>
      </c>
      <c r="AS75" s="233" t="s">
        <v>190</v>
      </c>
      <c r="AT75" s="234" t="s">
        <v>189</v>
      </c>
      <c r="AU75" s="234" t="s">
        <v>189</v>
      </c>
      <c r="AV75" s="234" t="s">
        <v>189</v>
      </c>
      <c r="AW75" s="234" t="s">
        <v>189</v>
      </c>
      <c r="AX75" s="234" t="s">
        <v>189</v>
      </c>
      <c r="AY75" s="234" t="s">
        <v>189</v>
      </c>
      <c r="AZ75" s="234" t="s">
        <v>189</v>
      </c>
      <c r="BA75" s="234" t="s">
        <v>189</v>
      </c>
      <c r="BB75" s="234" t="s">
        <v>189</v>
      </c>
      <c r="BC75" s="234" t="s">
        <v>19</v>
      </c>
      <c r="BD75" s="234" t="s">
        <v>20</v>
      </c>
      <c r="BE75" s="234" t="s">
        <v>20</v>
      </c>
      <c r="BF75" s="234" t="s">
        <v>20</v>
      </c>
      <c r="BG75" s="234" t="s">
        <v>20</v>
      </c>
      <c r="BH75" s="234" t="s">
        <v>20</v>
      </c>
      <c r="BI75" s="234" t="s">
        <v>20</v>
      </c>
      <c r="BJ75" s="282" t="s">
        <v>476</v>
      </c>
    </row>
    <row r="76" spans="1:62" ht="15" customHeight="1" x14ac:dyDescent="0.2">
      <c r="A76" s="265" t="s">
        <v>376</v>
      </c>
      <c r="B76" s="266" t="s">
        <v>380</v>
      </c>
      <c r="C76" s="267">
        <v>203</v>
      </c>
      <c r="D76" s="266">
        <v>1</v>
      </c>
      <c r="E76" s="266" t="s">
        <v>193</v>
      </c>
      <c r="F76" s="266">
        <v>307350</v>
      </c>
      <c r="G76" s="288" t="s">
        <v>429</v>
      </c>
      <c r="H76" s="289">
        <v>43417</v>
      </c>
      <c r="I76" s="289">
        <v>44147</v>
      </c>
      <c r="J76" s="269">
        <v>980</v>
      </c>
      <c r="K76" s="290">
        <v>5204</v>
      </c>
      <c r="L76" s="271" t="s">
        <v>433</v>
      </c>
      <c r="M76" s="286">
        <v>0</v>
      </c>
      <c r="N76" s="266" t="s">
        <v>327</v>
      </c>
      <c r="O76" s="266" t="s">
        <v>195</v>
      </c>
      <c r="P76" s="269" t="s">
        <v>20</v>
      </c>
      <c r="Q76" s="274">
        <v>26933.1</v>
      </c>
      <c r="R76" s="274">
        <v>11654.84</v>
      </c>
      <c r="S76" s="223">
        <v>2757.23</v>
      </c>
      <c r="T76" s="223">
        <v>12521.03</v>
      </c>
      <c r="U76" s="275">
        <v>0</v>
      </c>
      <c r="V76" s="274">
        <v>26933.1</v>
      </c>
      <c r="W76" s="276">
        <v>0.01</v>
      </c>
      <c r="X76" s="269" t="s">
        <v>19</v>
      </c>
      <c r="Y76" s="234" t="s">
        <v>189</v>
      </c>
      <c r="Z76" s="234" t="s">
        <v>189</v>
      </c>
      <c r="AA76" s="234" t="s">
        <v>189</v>
      </c>
      <c r="AB76" s="234" t="s">
        <v>19</v>
      </c>
      <c r="AC76" s="279">
        <v>0</v>
      </c>
      <c r="AD76" s="277">
        <v>0</v>
      </c>
      <c r="AE76" s="277">
        <v>0</v>
      </c>
      <c r="AF76" s="277">
        <v>0</v>
      </c>
      <c r="AG76" s="277">
        <v>0</v>
      </c>
      <c r="AH76" s="277">
        <v>0</v>
      </c>
      <c r="AI76" s="279">
        <v>0</v>
      </c>
      <c r="AJ76" s="279">
        <v>0</v>
      </c>
      <c r="AK76" s="280" t="s">
        <v>463</v>
      </c>
      <c r="AL76" s="269">
        <v>2</v>
      </c>
      <c r="AM76" s="281">
        <v>47797</v>
      </c>
      <c r="AN76" s="234" t="s">
        <v>189</v>
      </c>
      <c r="AO76" s="234" t="s">
        <v>189</v>
      </c>
      <c r="AP76" s="234" t="s">
        <v>20</v>
      </c>
      <c r="AQ76" s="234" t="s">
        <v>189</v>
      </c>
      <c r="AR76" s="234" t="s">
        <v>190</v>
      </c>
      <c r="AS76" s="233" t="s">
        <v>190</v>
      </c>
      <c r="AT76" s="234" t="s">
        <v>189</v>
      </c>
      <c r="AU76" s="234" t="s">
        <v>189</v>
      </c>
      <c r="AV76" s="234" t="s">
        <v>189</v>
      </c>
      <c r="AW76" s="234" t="s">
        <v>189</v>
      </c>
      <c r="AX76" s="234" t="s">
        <v>189</v>
      </c>
      <c r="AY76" s="234" t="s">
        <v>189</v>
      </c>
      <c r="AZ76" s="234" t="s">
        <v>189</v>
      </c>
      <c r="BA76" s="234" t="s">
        <v>189</v>
      </c>
      <c r="BB76" s="234" t="s">
        <v>189</v>
      </c>
      <c r="BC76" s="234" t="s">
        <v>19</v>
      </c>
      <c r="BD76" s="234" t="s">
        <v>20</v>
      </c>
      <c r="BE76" s="234" t="s">
        <v>20</v>
      </c>
      <c r="BF76" s="234" t="s">
        <v>20</v>
      </c>
      <c r="BG76" s="234" t="s">
        <v>20</v>
      </c>
      <c r="BH76" s="234" t="s">
        <v>20</v>
      </c>
      <c r="BI76" s="234" t="s">
        <v>20</v>
      </c>
      <c r="BJ76" s="282" t="s">
        <v>472</v>
      </c>
    </row>
    <row r="77" spans="1:62" ht="15" customHeight="1" x14ac:dyDescent="0.2">
      <c r="A77" s="265" t="s">
        <v>377</v>
      </c>
      <c r="B77" s="266" t="s">
        <v>380</v>
      </c>
      <c r="C77" s="267">
        <v>203</v>
      </c>
      <c r="D77" s="266">
        <v>1</v>
      </c>
      <c r="E77" s="266" t="s">
        <v>193</v>
      </c>
      <c r="F77" s="266">
        <v>307350</v>
      </c>
      <c r="G77" s="288" t="s">
        <v>430</v>
      </c>
      <c r="H77" s="289">
        <v>43857</v>
      </c>
      <c r="I77" s="289">
        <v>44587</v>
      </c>
      <c r="J77" s="269">
        <v>980</v>
      </c>
      <c r="K77" s="290">
        <v>200000</v>
      </c>
      <c r="L77" s="271" t="s">
        <v>433</v>
      </c>
      <c r="M77" s="286">
        <v>0</v>
      </c>
      <c r="N77" s="266" t="s">
        <v>327</v>
      </c>
      <c r="O77" s="266" t="s">
        <v>195</v>
      </c>
      <c r="P77" s="269" t="s">
        <v>20</v>
      </c>
      <c r="Q77" s="274">
        <v>309572.19</v>
      </c>
      <c r="R77" s="274">
        <v>200000</v>
      </c>
      <c r="S77" s="223">
        <v>14720.82</v>
      </c>
      <c r="T77" s="223">
        <v>94851.37</v>
      </c>
      <c r="U77" s="275">
        <v>0</v>
      </c>
      <c r="V77" s="274">
        <v>309572.19</v>
      </c>
      <c r="W77" s="276">
        <v>0.01</v>
      </c>
      <c r="X77" s="269" t="s">
        <v>19</v>
      </c>
      <c r="Y77" s="234" t="s">
        <v>189</v>
      </c>
      <c r="Z77" s="234" t="s">
        <v>189</v>
      </c>
      <c r="AA77" s="234" t="s">
        <v>189</v>
      </c>
      <c r="AB77" s="234" t="s">
        <v>19</v>
      </c>
      <c r="AC77" s="279">
        <v>0</v>
      </c>
      <c r="AD77" s="277">
        <v>0</v>
      </c>
      <c r="AE77" s="277">
        <v>0</v>
      </c>
      <c r="AF77" s="277">
        <v>0</v>
      </c>
      <c r="AG77" s="277">
        <v>0</v>
      </c>
      <c r="AH77" s="277">
        <v>0</v>
      </c>
      <c r="AI77" s="279">
        <v>0</v>
      </c>
      <c r="AJ77" s="279">
        <v>0</v>
      </c>
      <c r="AK77" s="280" t="s">
        <v>464</v>
      </c>
      <c r="AL77" s="269">
        <v>2</v>
      </c>
      <c r="AM77" s="281">
        <v>48237</v>
      </c>
      <c r="AN77" s="234" t="s">
        <v>189</v>
      </c>
      <c r="AO77" s="234" t="s">
        <v>189</v>
      </c>
      <c r="AP77" s="234" t="s">
        <v>20</v>
      </c>
      <c r="AQ77" s="234" t="s">
        <v>189</v>
      </c>
      <c r="AR77" s="234" t="s">
        <v>190</v>
      </c>
      <c r="AS77" s="233" t="s">
        <v>190</v>
      </c>
      <c r="AT77" s="234" t="s">
        <v>189</v>
      </c>
      <c r="AU77" s="234" t="s">
        <v>189</v>
      </c>
      <c r="AV77" s="234" t="s">
        <v>189</v>
      </c>
      <c r="AW77" s="234" t="s">
        <v>189</v>
      </c>
      <c r="AX77" s="234" t="s">
        <v>189</v>
      </c>
      <c r="AY77" s="234" t="s">
        <v>189</v>
      </c>
      <c r="AZ77" s="234" t="s">
        <v>189</v>
      </c>
      <c r="BA77" s="234" t="s">
        <v>189</v>
      </c>
      <c r="BB77" s="234" t="s">
        <v>189</v>
      </c>
      <c r="BC77" s="234" t="s">
        <v>19</v>
      </c>
      <c r="BD77" s="234" t="s">
        <v>20</v>
      </c>
      <c r="BE77" s="234" t="s">
        <v>20</v>
      </c>
      <c r="BF77" s="234" t="s">
        <v>20</v>
      </c>
      <c r="BG77" s="234" t="s">
        <v>20</v>
      </c>
      <c r="BH77" s="234" t="s">
        <v>20</v>
      </c>
      <c r="BI77" s="234" t="s">
        <v>20</v>
      </c>
      <c r="BJ77" s="282" t="s">
        <v>472</v>
      </c>
    </row>
    <row r="78" spans="1:62" ht="15" customHeight="1" x14ac:dyDescent="0.2">
      <c r="A78" s="265" t="s">
        <v>378</v>
      </c>
      <c r="B78" s="266" t="s">
        <v>380</v>
      </c>
      <c r="C78" s="267">
        <v>203</v>
      </c>
      <c r="D78" s="266">
        <v>1</v>
      </c>
      <c r="E78" s="266" t="s">
        <v>193</v>
      </c>
      <c r="F78" s="266">
        <v>307350</v>
      </c>
      <c r="G78" s="288" t="s">
        <v>431</v>
      </c>
      <c r="H78" s="289">
        <v>43398</v>
      </c>
      <c r="I78" s="289">
        <v>44128</v>
      </c>
      <c r="J78" s="269">
        <v>980</v>
      </c>
      <c r="K78" s="290">
        <v>15204</v>
      </c>
      <c r="L78" s="271" t="s">
        <v>433</v>
      </c>
      <c r="M78" s="286">
        <v>0</v>
      </c>
      <c r="N78" s="266" t="s">
        <v>327</v>
      </c>
      <c r="O78" s="266" t="s">
        <v>195</v>
      </c>
      <c r="P78" s="269" t="s">
        <v>20</v>
      </c>
      <c r="Q78" s="274">
        <v>10565.56</v>
      </c>
      <c r="R78" s="274">
        <v>10448.76</v>
      </c>
      <c r="S78" s="223">
        <v>0</v>
      </c>
      <c r="T78" s="223">
        <v>116.8</v>
      </c>
      <c r="U78" s="275">
        <v>0</v>
      </c>
      <c r="V78" s="274">
        <v>10565.56</v>
      </c>
      <c r="W78" s="276">
        <v>0.01</v>
      </c>
      <c r="X78" s="269" t="s">
        <v>19</v>
      </c>
      <c r="Y78" s="234" t="s">
        <v>189</v>
      </c>
      <c r="Z78" s="234" t="s">
        <v>189</v>
      </c>
      <c r="AA78" s="234" t="s">
        <v>189</v>
      </c>
      <c r="AB78" s="234" t="s">
        <v>19</v>
      </c>
      <c r="AC78" s="279">
        <v>0</v>
      </c>
      <c r="AD78" s="277">
        <v>0</v>
      </c>
      <c r="AE78" s="277">
        <v>0</v>
      </c>
      <c r="AF78" s="277">
        <v>0</v>
      </c>
      <c r="AG78" s="277">
        <v>0</v>
      </c>
      <c r="AH78" s="277">
        <v>0</v>
      </c>
      <c r="AI78" s="279">
        <v>0</v>
      </c>
      <c r="AJ78" s="279">
        <v>0</v>
      </c>
      <c r="AK78" s="280" t="s">
        <v>465</v>
      </c>
      <c r="AL78" s="269" t="s">
        <v>189</v>
      </c>
      <c r="AM78" s="281">
        <v>47778</v>
      </c>
      <c r="AN78" s="234" t="s">
        <v>189</v>
      </c>
      <c r="AO78" s="234" t="s">
        <v>189</v>
      </c>
      <c r="AP78" s="234" t="s">
        <v>20</v>
      </c>
      <c r="AQ78" s="234" t="s">
        <v>189</v>
      </c>
      <c r="AR78" s="234" t="s">
        <v>190</v>
      </c>
      <c r="AS78" s="233" t="s">
        <v>190</v>
      </c>
      <c r="AT78" s="234" t="s">
        <v>189</v>
      </c>
      <c r="AU78" s="234" t="s">
        <v>189</v>
      </c>
      <c r="AV78" s="234" t="s">
        <v>189</v>
      </c>
      <c r="AW78" s="234" t="s">
        <v>189</v>
      </c>
      <c r="AX78" s="234" t="s">
        <v>189</v>
      </c>
      <c r="AY78" s="234" t="s">
        <v>189</v>
      </c>
      <c r="AZ78" s="234" t="s">
        <v>189</v>
      </c>
      <c r="BA78" s="234" t="s">
        <v>189</v>
      </c>
      <c r="BB78" s="234" t="s">
        <v>189</v>
      </c>
      <c r="BC78" s="234" t="s">
        <v>19</v>
      </c>
      <c r="BD78" s="234" t="s">
        <v>20</v>
      </c>
      <c r="BE78" s="234" t="s">
        <v>20</v>
      </c>
      <c r="BF78" s="234" t="s">
        <v>20</v>
      </c>
      <c r="BG78" s="234" t="s">
        <v>20</v>
      </c>
      <c r="BH78" s="234" t="s">
        <v>20</v>
      </c>
      <c r="BI78" s="234" t="s">
        <v>20</v>
      </c>
      <c r="BJ78" s="282" t="s">
        <v>472</v>
      </c>
    </row>
    <row r="79" spans="1:62" ht="15" customHeight="1" x14ac:dyDescent="0.2">
      <c r="A79" s="265" t="s">
        <v>379</v>
      </c>
      <c r="B79" s="266" t="s">
        <v>380</v>
      </c>
      <c r="C79" s="267">
        <v>203</v>
      </c>
      <c r="D79" s="266">
        <v>1</v>
      </c>
      <c r="E79" s="266" t="s">
        <v>193</v>
      </c>
      <c r="F79" s="266">
        <v>307350</v>
      </c>
      <c r="G79" s="288" t="s">
        <v>432</v>
      </c>
      <c r="H79" s="289">
        <v>43299</v>
      </c>
      <c r="I79" s="289">
        <v>44029</v>
      </c>
      <c r="J79" s="269">
        <v>980</v>
      </c>
      <c r="K79" s="290">
        <v>15204</v>
      </c>
      <c r="L79" s="271" t="s">
        <v>433</v>
      </c>
      <c r="M79" s="286">
        <v>0</v>
      </c>
      <c r="N79" s="266" t="s">
        <v>327</v>
      </c>
      <c r="O79" s="266" t="s">
        <v>195</v>
      </c>
      <c r="P79" s="269" t="s">
        <v>20</v>
      </c>
      <c r="Q79" s="274">
        <v>14309.9</v>
      </c>
      <c r="R79" s="274">
        <v>10274.219999999999</v>
      </c>
      <c r="S79" s="223">
        <v>215.89</v>
      </c>
      <c r="T79" s="223">
        <v>3819.79</v>
      </c>
      <c r="U79" s="275">
        <v>0</v>
      </c>
      <c r="V79" s="274">
        <v>14309.9</v>
      </c>
      <c r="W79" s="276">
        <v>0.01</v>
      </c>
      <c r="X79" s="269" t="s">
        <v>19</v>
      </c>
      <c r="Y79" s="234" t="s">
        <v>189</v>
      </c>
      <c r="Z79" s="234" t="s">
        <v>189</v>
      </c>
      <c r="AA79" s="234" t="s">
        <v>189</v>
      </c>
      <c r="AB79" s="234" t="s">
        <v>19</v>
      </c>
      <c r="AC79" s="279">
        <v>0</v>
      </c>
      <c r="AD79" s="277">
        <v>0</v>
      </c>
      <c r="AE79" s="277">
        <v>0</v>
      </c>
      <c r="AF79" s="277">
        <v>0</v>
      </c>
      <c r="AG79" s="277">
        <v>0</v>
      </c>
      <c r="AH79" s="277">
        <v>0</v>
      </c>
      <c r="AI79" s="279">
        <v>0</v>
      </c>
      <c r="AJ79" s="279">
        <v>0</v>
      </c>
      <c r="AK79" s="280" t="s">
        <v>466</v>
      </c>
      <c r="AL79" s="269">
        <v>2</v>
      </c>
      <c r="AM79" s="281">
        <v>47679</v>
      </c>
      <c r="AN79" s="234" t="s">
        <v>189</v>
      </c>
      <c r="AO79" s="234" t="s">
        <v>189</v>
      </c>
      <c r="AP79" s="234" t="s">
        <v>20</v>
      </c>
      <c r="AQ79" s="234" t="s">
        <v>189</v>
      </c>
      <c r="AR79" s="234" t="s">
        <v>190</v>
      </c>
      <c r="AS79" s="233" t="s">
        <v>190</v>
      </c>
      <c r="AT79" s="234" t="s">
        <v>189</v>
      </c>
      <c r="AU79" s="234" t="s">
        <v>189</v>
      </c>
      <c r="AV79" s="234" t="s">
        <v>189</v>
      </c>
      <c r="AW79" s="234" t="s">
        <v>189</v>
      </c>
      <c r="AX79" s="234" t="s">
        <v>189</v>
      </c>
      <c r="AY79" s="234" t="s">
        <v>189</v>
      </c>
      <c r="AZ79" s="234" t="s">
        <v>189</v>
      </c>
      <c r="BA79" s="234" t="s">
        <v>189</v>
      </c>
      <c r="BB79" s="234" t="s">
        <v>189</v>
      </c>
      <c r="BC79" s="234" t="s">
        <v>19</v>
      </c>
      <c r="BD79" s="234" t="s">
        <v>20</v>
      </c>
      <c r="BE79" s="234" t="s">
        <v>20</v>
      </c>
      <c r="BF79" s="234" t="s">
        <v>20</v>
      </c>
      <c r="BG79" s="234" t="s">
        <v>20</v>
      </c>
      <c r="BH79" s="234" t="s">
        <v>20</v>
      </c>
      <c r="BI79" s="234" t="s">
        <v>20</v>
      </c>
      <c r="BJ79" s="282" t="s">
        <v>472</v>
      </c>
    </row>
    <row r="80" spans="1:62" ht="15" customHeight="1" x14ac:dyDescent="0.25">
      <c r="A80" s="291">
        <v>13164649</v>
      </c>
      <c r="B80" s="266" t="s">
        <v>191</v>
      </c>
      <c r="C80" s="292">
        <v>302</v>
      </c>
      <c r="D80" s="266">
        <v>1</v>
      </c>
      <c r="E80" s="266" t="s">
        <v>193</v>
      </c>
      <c r="F80" s="266">
        <v>307350</v>
      </c>
      <c r="G80" s="282" t="s">
        <v>467</v>
      </c>
      <c r="H80" s="293">
        <v>43207</v>
      </c>
      <c r="I80" s="294" t="s">
        <v>189</v>
      </c>
      <c r="J80" s="269">
        <v>980</v>
      </c>
      <c r="K80" s="276">
        <v>486.01</v>
      </c>
      <c r="L80" s="295">
        <v>0</v>
      </c>
      <c r="M80" s="296">
        <v>0</v>
      </c>
      <c r="N80" s="297" t="s">
        <v>469</v>
      </c>
      <c r="O80" s="298" t="s">
        <v>189</v>
      </c>
      <c r="P80" s="298" t="s">
        <v>20</v>
      </c>
      <c r="Q80" s="299">
        <v>486.01</v>
      </c>
      <c r="R80" s="299">
        <v>0</v>
      </c>
      <c r="S80" s="300">
        <v>0</v>
      </c>
      <c r="T80" s="300">
        <v>486.01</v>
      </c>
      <c r="U80" s="275">
        <f t="shared" ref="U80:U81" si="0">R80+S80</f>
        <v>0</v>
      </c>
      <c r="V80" s="300">
        <v>486.01</v>
      </c>
      <c r="W80" s="290">
        <v>419.59</v>
      </c>
      <c r="X80" s="298" t="s">
        <v>20</v>
      </c>
      <c r="Y80" s="234" t="s">
        <v>189</v>
      </c>
      <c r="Z80" s="234" t="s">
        <v>189</v>
      </c>
      <c r="AA80" s="234" t="s">
        <v>189</v>
      </c>
      <c r="AB80" s="234" t="s">
        <v>189</v>
      </c>
      <c r="AC80" s="301">
        <v>0</v>
      </c>
      <c r="AD80" s="301">
        <v>0</v>
      </c>
      <c r="AE80" s="301">
        <v>0</v>
      </c>
      <c r="AF80" s="301">
        <v>0</v>
      </c>
      <c r="AG80" s="301">
        <v>0</v>
      </c>
      <c r="AH80" s="301">
        <v>0</v>
      </c>
      <c r="AI80" s="302">
        <v>44574</v>
      </c>
      <c r="AJ80" s="301">
        <v>400</v>
      </c>
      <c r="AK80" s="303">
        <v>792</v>
      </c>
      <c r="AL80" s="298" t="s">
        <v>189</v>
      </c>
      <c r="AM80" s="281">
        <v>48820</v>
      </c>
      <c r="AN80" s="234" t="s">
        <v>189</v>
      </c>
      <c r="AO80" s="234" t="s">
        <v>189</v>
      </c>
      <c r="AP80" s="234" t="s">
        <v>20</v>
      </c>
      <c r="AQ80" s="234" t="s">
        <v>189</v>
      </c>
      <c r="AR80" s="234" t="s">
        <v>190</v>
      </c>
      <c r="AS80" s="233" t="s">
        <v>190</v>
      </c>
      <c r="AT80" s="234" t="s">
        <v>189</v>
      </c>
      <c r="AU80" s="234" t="s">
        <v>189</v>
      </c>
      <c r="AV80" s="234" t="s">
        <v>189</v>
      </c>
      <c r="AW80" s="234" t="s">
        <v>189</v>
      </c>
      <c r="AX80" s="234" t="s">
        <v>189</v>
      </c>
      <c r="AY80" s="234" t="s">
        <v>189</v>
      </c>
      <c r="AZ80" s="234" t="s">
        <v>189</v>
      </c>
      <c r="BA80" s="234" t="s">
        <v>189</v>
      </c>
      <c r="BB80" s="234" t="s">
        <v>189</v>
      </c>
      <c r="BC80" s="234" t="s">
        <v>20</v>
      </c>
      <c r="BD80" s="234" t="s">
        <v>20</v>
      </c>
      <c r="BE80" s="234" t="s">
        <v>20</v>
      </c>
      <c r="BF80" s="234" t="s">
        <v>20</v>
      </c>
      <c r="BG80" s="234" t="s">
        <v>20</v>
      </c>
      <c r="BH80" s="234" t="s">
        <v>20</v>
      </c>
      <c r="BI80" s="234" t="s">
        <v>20</v>
      </c>
      <c r="BJ80" s="304" t="s">
        <v>477</v>
      </c>
    </row>
    <row r="81" spans="1:62" ht="15" customHeight="1" x14ac:dyDescent="0.2">
      <c r="A81" s="291">
        <v>13165151</v>
      </c>
      <c r="B81" s="266" t="s">
        <v>191</v>
      </c>
      <c r="C81" s="292">
        <v>302</v>
      </c>
      <c r="D81" s="266">
        <v>1</v>
      </c>
      <c r="E81" s="266" t="s">
        <v>193</v>
      </c>
      <c r="F81" s="266">
        <v>307350</v>
      </c>
      <c r="G81" s="282" t="s">
        <v>468</v>
      </c>
      <c r="H81" s="293">
        <v>42654</v>
      </c>
      <c r="I81" s="294" t="s">
        <v>189</v>
      </c>
      <c r="J81" s="269">
        <v>980</v>
      </c>
      <c r="K81" s="276">
        <v>12000</v>
      </c>
      <c r="L81" s="266">
        <v>0</v>
      </c>
      <c r="M81" s="305">
        <v>0</v>
      </c>
      <c r="N81" s="291" t="s">
        <v>469</v>
      </c>
      <c r="O81" s="269" t="s">
        <v>189</v>
      </c>
      <c r="P81" s="269" t="s">
        <v>20</v>
      </c>
      <c r="Q81" s="306">
        <v>12000</v>
      </c>
      <c r="R81" s="306">
        <v>0</v>
      </c>
      <c r="S81" s="275">
        <v>0</v>
      </c>
      <c r="T81" s="275">
        <v>12000</v>
      </c>
      <c r="U81" s="275">
        <f t="shared" si="0"/>
        <v>0</v>
      </c>
      <c r="V81" s="275">
        <v>12000</v>
      </c>
      <c r="W81" s="274">
        <v>30.05</v>
      </c>
      <c r="X81" s="269" t="s">
        <v>20</v>
      </c>
      <c r="Y81" s="234" t="s">
        <v>189</v>
      </c>
      <c r="Z81" s="234" t="s">
        <v>189</v>
      </c>
      <c r="AA81" s="234" t="s">
        <v>189</v>
      </c>
      <c r="AB81" s="234" t="s">
        <v>189</v>
      </c>
      <c r="AC81" s="276">
        <v>0</v>
      </c>
      <c r="AD81" s="276">
        <v>0</v>
      </c>
      <c r="AE81" s="277">
        <v>0</v>
      </c>
      <c r="AF81" s="276">
        <v>0</v>
      </c>
      <c r="AG81" s="276">
        <v>0</v>
      </c>
      <c r="AH81" s="276">
        <v>0</v>
      </c>
      <c r="AI81" s="307">
        <v>44391</v>
      </c>
      <c r="AJ81" s="276">
        <v>1000</v>
      </c>
      <c r="AK81" s="308">
        <v>1522</v>
      </c>
      <c r="AL81" s="269">
        <v>2</v>
      </c>
      <c r="AM81" s="281">
        <v>48090</v>
      </c>
      <c r="AN81" s="234" t="s">
        <v>189</v>
      </c>
      <c r="AO81" s="234" t="s">
        <v>189</v>
      </c>
      <c r="AP81" s="234" t="s">
        <v>20</v>
      </c>
      <c r="AQ81" s="234" t="s">
        <v>189</v>
      </c>
      <c r="AR81" s="234" t="s">
        <v>190</v>
      </c>
      <c r="AS81" s="233" t="s">
        <v>190</v>
      </c>
      <c r="AT81" s="234" t="s">
        <v>189</v>
      </c>
      <c r="AU81" s="234" t="s">
        <v>189</v>
      </c>
      <c r="AV81" s="234" t="s">
        <v>189</v>
      </c>
      <c r="AW81" s="234" t="s">
        <v>189</v>
      </c>
      <c r="AX81" s="234" t="s">
        <v>189</v>
      </c>
      <c r="AY81" s="234" t="s">
        <v>189</v>
      </c>
      <c r="AZ81" s="234" t="s">
        <v>189</v>
      </c>
      <c r="BA81" s="234" t="s">
        <v>189</v>
      </c>
      <c r="BB81" s="234" t="s">
        <v>189</v>
      </c>
      <c r="BC81" s="234" t="s">
        <v>20</v>
      </c>
      <c r="BD81" s="234" t="s">
        <v>20</v>
      </c>
      <c r="BE81" s="234" t="s">
        <v>20</v>
      </c>
      <c r="BF81" s="234" t="s">
        <v>20</v>
      </c>
      <c r="BG81" s="234" t="s">
        <v>20</v>
      </c>
      <c r="BH81" s="234" t="s">
        <v>20</v>
      </c>
      <c r="BI81" s="234" t="s">
        <v>20</v>
      </c>
      <c r="BJ81" s="304" t="s">
        <v>477</v>
      </c>
    </row>
    <row r="82" spans="1:62" ht="15" customHeight="1" x14ac:dyDescent="0.25">
      <c r="A82" s="255"/>
      <c r="C82" s="256"/>
      <c r="G82" s="255"/>
      <c r="H82" s="257"/>
      <c r="I82" s="257"/>
      <c r="L82" s="258"/>
      <c r="M82" s="259"/>
      <c r="R82" s="260"/>
      <c r="S82" s="260"/>
      <c r="T82" s="260"/>
      <c r="W82" s="260"/>
      <c r="Y82" s="112"/>
      <c r="Z82" s="112"/>
      <c r="AA82" s="112"/>
      <c r="AB82" s="112"/>
      <c r="AD82" s="261"/>
      <c r="AE82" s="261"/>
      <c r="AF82" s="262"/>
      <c r="AG82" s="261"/>
      <c r="AH82" s="261"/>
      <c r="AI82" s="263"/>
      <c r="AK82" s="264"/>
      <c r="AM82" s="6"/>
      <c r="AN82" s="112"/>
      <c r="AO82" s="112"/>
      <c r="AQ82" s="112"/>
      <c r="AR82" s="112"/>
      <c r="AT82" s="112"/>
      <c r="AV82" s="112"/>
      <c r="AW82" s="112"/>
      <c r="AX82" s="112"/>
      <c r="AY82" s="112"/>
      <c r="AZ82" s="112"/>
      <c r="BA82" s="112"/>
      <c r="BB82" s="112"/>
      <c r="BJ82" s="134"/>
    </row>
    <row r="83" spans="1:62" ht="15" customHeight="1" x14ac:dyDescent="0.25">
      <c r="A83" s="255"/>
      <c r="C83" s="256"/>
      <c r="G83" s="255"/>
      <c r="H83" s="257"/>
      <c r="I83" s="257"/>
      <c r="L83" s="258"/>
      <c r="M83" s="259"/>
      <c r="R83" s="260"/>
      <c r="S83" s="260"/>
      <c r="T83" s="260"/>
      <c r="W83" s="260"/>
      <c r="Y83" s="112"/>
      <c r="Z83" s="112"/>
      <c r="AA83" s="112"/>
      <c r="AB83" s="112"/>
      <c r="AD83" s="261"/>
      <c r="AE83" s="261"/>
      <c r="AF83" s="262"/>
      <c r="AG83" s="261"/>
      <c r="AH83" s="261"/>
      <c r="AI83" s="263"/>
      <c r="AK83" s="264"/>
      <c r="AM83" s="6"/>
      <c r="AN83" s="112"/>
      <c r="AO83" s="112"/>
      <c r="AQ83" s="112"/>
      <c r="AR83" s="112"/>
      <c r="AT83" s="112"/>
      <c r="AV83" s="112"/>
      <c r="AW83" s="112"/>
      <c r="AX83" s="112"/>
      <c r="AY83" s="112"/>
      <c r="AZ83" s="112"/>
      <c r="BA83" s="112"/>
      <c r="BB83" s="112"/>
      <c r="BJ83" s="134"/>
    </row>
    <row r="84" spans="1:62" ht="15" customHeight="1" x14ac:dyDescent="0.25">
      <c r="A84" s="255"/>
      <c r="C84" s="256"/>
      <c r="G84" s="255"/>
      <c r="H84" s="257"/>
      <c r="I84" s="257"/>
      <c r="L84" s="258"/>
      <c r="M84" s="259"/>
      <c r="R84" s="260"/>
      <c r="S84" s="260"/>
      <c r="T84" s="260"/>
      <c r="W84" s="260"/>
      <c r="Y84" s="112"/>
      <c r="Z84" s="112"/>
      <c r="AA84" s="112"/>
      <c r="AB84" s="112"/>
      <c r="AD84" s="261"/>
      <c r="AE84" s="261"/>
      <c r="AF84" s="262"/>
      <c r="AG84" s="261"/>
      <c r="AH84" s="261"/>
      <c r="AI84" s="263"/>
      <c r="AK84" s="264"/>
      <c r="AM84" s="6"/>
      <c r="AN84" s="112"/>
      <c r="AO84" s="112"/>
      <c r="AQ84" s="112"/>
      <c r="AR84" s="112"/>
      <c r="AT84" s="112"/>
      <c r="AV84" s="112"/>
      <c r="AW84" s="112"/>
      <c r="AX84" s="112"/>
      <c r="AY84" s="112"/>
      <c r="AZ84" s="112"/>
      <c r="BA84" s="112"/>
      <c r="BB84" s="112"/>
      <c r="BJ84" s="134"/>
    </row>
    <row r="85" spans="1:62" ht="15" customHeight="1" x14ac:dyDescent="0.25">
      <c r="A85" s="255"/>
      <c r="C85" s="256"/>
      <c r="G85" s="255"/>
      <c r="H85" s="257"/>
      <c r="I85" s="257"/>
      <c r="L85" s="258"/>
      <c r="M85" s="259"/>
      <c r="R85" s="260"/>
      <c r="S85" s="260"/>
      <c r="T85" s="260"/>
      <c r="W85" s="260"/>
      <c r="Y85" s="112"/>
      <c r="Z85" s="112"/>
      <c r="AA85" s="112"/>
      <c r="AB85" s="112"/>
      <c r="AD85" s="261"/>
      <c r="AE85" s="261"/>
      <c r="AF85" s="262"/>
      <c r="AG85" s="261"/>
      <c r="AH85" s="261"/>
      <c r="AI85" s="263"/>
      <c r="AK85" s="264"/>
      <c r="AM85" s="6"/>
      <c r="AN85" s="112"/>
      <c r="AO85" s="112"/>
      <c r="AQ85" s="112"/>
      <c r="AR85" s="112"/>
      <c r="AT85" s="112"/>
      <c r="AV85" s="112"/>
      <c r="AW85" s="112"/>
      <c r="AX85" s="112"/>
      <c r="AY85" s="112"/>
      <c r="AZ85" s="112"/>
      <c r="BA85" s="112"/>
      <c r="BB85" s="112"/>
      <c r="BJ85" s="134"/>
    </row>
    <row r="86" spans="1:62" ht="15" customHeight="1" x14ac:dyDescent="0.25">
      <c r="A86" s="255"/>
      <c r="C86" s="256"/>
      <c r="G86" s="255"/>
      <c r="H86" s="257"/>
      <c r="I86" s="257"/>
      <c r="L86" s="258"/>
      <c r="M86" s="259"/>
      <c r="R86" s="260"/>
      <c r="S86" s="260"/>
      <c r="T86" s="260"/>
      <c r="W86" s="260"/>
      <c r="Y86" s="112"/>
      <c r="Z86" s="112"/>
      <c r="AA86" s="112"/>
      <c r="AB86" s="112"/>
      <c r="AD86" s="261"/>
      <c r="AE86" s="261"/>
      <c r="AF86" s="262"/>
      <c r="AG86" s="261"/>
      <c r="AH86" s="261"/>
      <c r="AI86" s="263"/>
      <c r="AK86" s="264"/>
      <c r="AM86" s="6"/>
      <c r="AN86" s="112"/>
      <c r="AO86" s="112"/>
      <c r="AQ86" s="112"/>
      <c r="AR86" s="112"/>
      <c r="AT86" s="112"/>
      <c r="AV86" s="112"/>
      <c r="AW86" s="112"/>
      <c r="AX86" s="112"/>
      <c r="AY86" s="112"/>
      <c r="AZ86" s="112"/>
      <c r="BA86" s="112"/>
      <c r="BB86" s="112"/>
      <c r="BJ86" s="134"/>
    </row>
    <row r="87" spans="1:62" ht="15" customHeight="1" x14ac:dyDescent="0.25">
      <c r="A87" s="255"/>
      <c r="C87" s="256"/>
      <c r="G87" s="255"/>
      <c r="H87" s="257"/>
      <c r="I87" s="257"/>
      <c r="L87" s="258"/>
      <c r="M87" s="259"/>
      <c r="R87" s="260"/>
      <c r="S87" s="260"/>
      <c r="T87" s="260"/>
      <c r="W87" s="260"/>
      <c r="Y87" s="112"/>
      <c r="Z87" s="112"/>
      <c r="AA87" s="112"/>
      <c r="AB87" s="112"/>
      <c r="AD87" s="261"/>
      <c r="AE87" s="261"/>
      <c r="AF87" s="262"/>
      <c r="AG87" s="261"/>
      <c r="AH87" s="261"/>
      <c r="AI87" s="263"/>
      <c r="AK87" s="264"/>
      <c r="AM87" s="6"/>
      <c r="AN87" s="112"/>
      <c r="AO87" s="112"/>
      <c r="AQ87" s="112"/>
      <c r="AR87" s="112"/>
      <c r="AT87" s="112"/>
      <c r="AV87" s="112"/>
      <c r="AW87" s="112"/>
      <c r="AX87" s="112"/>
      <c r="AY87" s="112"/>
      <c r="AZ87" s="112"/>
      <c r="BA87" s="112"/>
      <c r="BB87" s="112"/>
      <c r="BJ87" s="134"/>
    </row>
    <row r="88" spans="1:62" ht="15" customHeight="1" x14ac:dyDescent="0.25">
      <c r="A88" s="255"/>
      <c r="C88" s="256"/>
      <c r="G88" s="255"/>
      <c r="H88" s="257"/>
      <c r="I88" s="257"/>
      <c r="L88" s="258"/>
      <c r="M88" s="259"/>
      <c r="R88" s="260"/>
      <c r="S88" s="260"/>
      <c r="T88" s="260"/>
      <c r="W88" s="260"/>
      <c r="Y88" s="112"/>
      <c r="Z88" s="112"/>
      <c r="AA88" s="112"/>
      <c r="AB88" s="112"/>
      <c r="AD88" s="261"/>
      <c r="AE88" s="261"/>
      <c r="AF88" s="262"/>
      <c r="AG88" s="261"/>
      <c r="AH88" s="261"/>
      <c r="AI88" s="263"/>
      <c r="AK88" s="264"/>
      <c r="AM88" s="6"/>
      <c r="AN88" s="112"/>
      <c r="AO88" s="112"/>
      <c r="AQ88" s="112"/>
      <c r="AR88" s="112"/>
      <c r="AT88" s="112"/>
      <c r="AV88" s="112"/>
      <c r="AW88" s="112"/>
      <c r="AX88" s="112"/>
      <c r="AY88" s="112"/>
      <c r="AZ88" s="112"/>
      <c r="BA88" s="112"/>
      <c r="BB88" s="112"/>
      <c r="BJ88" s="134"/>
    </row>
    <row r="89" spans="1:62" ht="15" customHeight="1" x14ac:dyDescent="0.25">
      <c r="A89" s="255"/>
      <c r="C89" s="256"/>
      <c r="G89" s="255"/>
      <c r="H89" s="257"/>
      <c r="I89" s="257"/>
      <c r="L89" s="258"/>
      <c r="M89" s="259"/>
      <c r="R89" s="260"/>
      <c r="S89" s="260"/>
      <c r="T89" s="260"/>
      <c r="W89" s="260"/>
      <c r="Y89" s="112"/>
      <c r="Z89" s="112"/>
      <c r="AA89" s="112"/>
      <c r="AB89" s="112"/>
      <c r="AD89" s="261"/>
      <c r="AE89" s="261"/>
      <c r="AF89" s="262"/>
      <c r="AG89" s="261"/>
      <c r="AH89" s="261"/>
      <c r="AI89" s="263"/>
      <c r="AK89" s="264"/>
      <c r="AM89" s="6"/>
      <c r="AN89" s="112"/>
      <c r="AO89" s="112"/>
      <c r="AQ89" s="112"/>
      <c r="AR89" s="112"/>
      <c r="AT89" s="112"/>
      <c r="AV89" s="112"/>
      <c r="AW89" s="112"/>
      <c r="AX89" s="112"/>
      <c r="AY89" s="112"/>
      <c r="AZ89" s="112"/>
      <c r="BA89" s="112"/>
      <c r="BB89" s="112"/>
      <c r="BJ89" s="134"/>
    </row>
    <row r="90" spans="1:62" ht="15" customHeight="1" x14ac:dyDescent="0.25">
      <c r="A90" s="255"/>
      <c r="C90" s="256"/>
      <c r="G90" s="255"/>
      <c r="H90" s="257"/>
      <c r="I90" s="257"/>
      <c r="L90" s="258"/>
      <c r="M90" s="259"/>
      <c r="R90" s="260"/>
      <c r="S90" s="260"/>
      <c r="T90" s="260"/>
      <c r="W90" s="260"/>
      <c r="Y90" s="112"/>
      <c r="Z90" s="112"/>
      <c r="AA90" s="112"/>
      <c r="AB90" s="112"/>
      <c r="AD90" s="261"/>
      <c r="AE90" s="261"/>
      <c r="AF90" s="262"/>
      <c r="AG90" s="261"/>
      <c r="AH90" s="261"/>
      <c r="AI90" s="263"/>
      <c r="AK90" s="264"/>
      <c r="AM90" s="6"/>
      <c r="AN90" s="112"/>
      <c r="AO90" s="112"/>
      <c r="AQ90" s="112"/>
      <c r="AR90" s="112"/>
      <c r="AT90" s="112"/>
      <c r="AV90" s="112"/>
      <c r="AW90" s="112"/>
      <c r="AX90" s="112"/>
      <c r="AY90" s="112"/>
      <c r="AZ90" s="112"/>
      <c r="BA90" s="112"/>
      <c r="BB90" s="112"/>
      <c r="BJ90" s="134"/>
    </row>
    <row r="91" spans="1:62" ht="15" customHeight="1" x14ac:dyDescent="0.25">
      <c r="A91" s="255"/>
      <c r="C91" s="256"/>
      <c r="G91" s="255"/>
      <c r="H91" s="257"/>
      <c r="I91" s="257"/>
      <c r="L91" s="258"/>
      <c r="M91" s="259"/>
      <c r="R91" s="260"/>
      <c r="S91" s="260"/>
      <c r="T91" s="260"/>
      <c r="W91" s="260"/>
      <c r="Y91" s="112"/>
      <c r="Z91" s="112"/>
      <c r="AA91" s="112"/>
      <c r="AB91" s="112"/>
      <c r="AD91" s="261"/>
      <c r="AE91" s="261"/>
      <c r="AF91" s="262"/>
      <c r="AG91" s="261"/>
      <c r="AH91" s="261"/>
      <c r="AI91" s="263"/>
      <c r="AK91" s="264"/>
      <c r="AM91" s="6"/>
      <c r="AN91" s="112"/>
      <c r="AO91" s="112"/>
      <c r="AQ91" s="112"/>
      <c r="AR91" s="112"/>
      <c r="AT91" s="112"/>
      <c r="AV91" s="112"/>
      <c r="AW91" s="112"/>
      <c r="AX91" s="112"/>
      <c r="AY91" s="112"/>
      <c r="AZ91" s="112"/>
      <c r="BA91" s="112"/>
      <c r="BB91" s="112"/>
      <c r="BJ91" s="134"/>
    </row>
    <row r="92" spans="1:62" ht="15" customHeight="1" x14ac:dyDescent="0.25">
      <c r="A92" s="255"/>
      <c r="C92" s="256"/>
      <c r="G92" s="255"/>
      <c r="H92" s="257"/>
      <c r="I92" s="257"/>
      <c r="L92" s="258"/>
      <c r="M92" s="259"/>
      <c r="R92" s="260"/>
      <c r="S92" s="260"/>
      <c r="T92" s="260"/>
      <c r="W92" s="260"/>
      <c r="Y92" s="112"/>
      <c r="Z92" s="112"/>
      <c r="AA92" s="112"/>
      <c r="AB92" s="112"/>
      <c r="AD92" s="261"/>
      <c r="AE92" s="261"/>
      <c r="AF92" s="262"/>
      <c r="AG92" s="261"/>
      <c r="AH92" s="261"/>
      <c r="AI92" s="263"/>
      <c r="AK92" s="264"/>
      <c r="AM92" s="6"/>
      <c r="AN92" s="112"/>
      <c r="AO92" s="112"/>
      <c r="AQ92" s="112"/>
      <c r="AR92" s="112"/>
      <c r="AT92" s="112"/>
      <c r="AV92" s="112"/>
      <c r="AW92" s="112"/>
      <c r="AX92" s="112"/>
      <c r="AY92" s="112"/>
      <c r="AZ92" s="112"/>
      <c r="BA92" s="112"/>
      <c r="BB92" s="112"/>
      <c r="BJ92" s="134"/>
    </row>
    <row r="95" spans="1:62" ht="19.149999999999999" customHeight="1" x14ac:dyDescent="0.25">
      <c r="A95" s="186"/>
      <c r="D95" s="137"/>
      <c r="G95" s="187"/>
      <c r="H95" s="138"/>
      <c r="I95" s="7"/>
      <c r="L95" s="112"/>
      <c r="O95" s="112"/>
      <c r="Y95" s="112"/>
      <c r="Z95" s="112"/>
      <c r="AA95" s="112"/>
      <c r="AB95" s="112"/>
      <c r="AK95" s="188"/>
      <c r="AM95" s="6"/>
      <c r="AN95" s="112"/>
      <c r="AO95" s="112"/>
      <c r="AQ95" s="112"/>
      <c r="AR95" s="112"/>
      <c r="AT95" s="112"/>
      <c r="AV95" s="112"/>
      <c r="AW95" s="112"/>
      <c r="AX95" s="112"/>
      <c r="AY95" s="112"/>
      <c r="AZ95" s="112"/>
      <c r="BA95" s="112"/>
      <c r="BB95" s="134"/>
      <c r="BJ95" s="134"/>
    </row>
    <row r="96" spans="1:62" ht="39.6" customHeight="1" x14ac:dyDescent="0.25">
      <c r="R96" s="132"/>
      <c r="S96" s="132"/>
      <c r="T96" s="132"/>
      <c r="U96" s="132"/>
      <c r="V96" s="132"/>
      <c r="W96" s="132"/>
    </row>
    <row r="97" spans="1:62" s="115" customFormat="1" ht="43.15" customHeight="1" x14ac:dyDescent="0.25">
      <c r="A97" s="311" t="s">
        <v>196</v>
      </c>
      <c r="B97" s="311"/>
      <c r="C97" s="311"/>
      <c r="D97" s="311"/>
      <c r="E97" s="311"/>
      <c r="F97" s="311"/>
      <c r="G97" s="5" t="s">
        <v>249</v>
      </c>
      <c r="N97" s="152"/>
      <c r="Q97" s="157"/>
      <c r="R97" s="157"/>
      <c r="X97" s="9"/>
      <c r="AC97" s="153"/>
      <c r="AD97" s="153"/>
      <c r="AE97" s="153"/>
      <c r="AF97" s="153"/>
      <c r="AG97" s="153"/>
      <c r="AH97" s="153"/>
      <c r="AJ97" s="153"/>
      <c r="AK97" s="153"/>
      <c r="AP97" s="9"/>
      <c r="BJ97" s="9"/>
    </row>
    <row r="98" spans="1:62" ht="55.9" customHeight="1" x14ac:dyDescent="0.25">
      <c r="H98" s="112"/>
      <c r="I98" s="132"/>
      <c r="J98" s="48"/>
      <c r="K98" s="133"/>
      <c r="L98" s="134"/>
      <c r="M98" s="48"/>
      <c r="O98" s="132"/>
      <c r="P98" s="135"/>
      <c r="Q98" s="135"/>
      <c r="V98" s="48"/>
      <c r="W98" s="48"/>
      <c r="AA98" s="136"/>
      <c r="AB98" s="136"/>
      <c r="AE98" s="137"/>
      <c r="AF98" s="137"/>
      <c r="AG98" s="137"/>
      <c r="AI98" s="135"/>
      <c r="AJ98" s="137"/>
      <c r="AK98" s="137"/>
      <c r="AS98" s="112"/>
      <c r="AT98" s="112"/>
      <c r="AV98" s="112"/>
      <c r="AW98" s="112"/>
      <c r="AX98" s="112"/>
      <c r="AY98" s="112"/>
      <c r="AZ98" s="134"/>
      <c r="BC98" s="48"/>
      <c r="BD98" s="48"/>
      <c r="BE98" s="48"/>
      <c r="BF98" s="48"/>
      <c r="BG98" s="48"/>
      <c r="BH98" s="48"/>
      <c r="BI98" s="48"/>
    </row>
    <row r="99" spans="1:62" ht="68.45" customHeight="1" x14ac:dyDescent="0.25">
      <c r="A99" s="360" t="s">
        <v>205</v>
      </c>
      <c r="B99" s="361"/>
      <c r="C99" s="361"/>
      <c r="D99" s="361"/>
      <c r="E99" s="361"/>
      <c r="F99" s="361"/>
      <c r="G99" s="361"/>
      <c r="H99" s="361"/>
      <c r="I99" s="361"/>
      <c r="J99" s="361"/>
      <c r="K99" s="361"/>
      <c r="L99" s="361"/>
      <c r="M99" s="361"/>
      <c r="N99" s="361"/>
      <c r="O99" s="361"/>
      <c r="P99" s="48"/>
      <c r="Q99" s="48"/>
      <c r="R99" s="48"/>
      <c r="S99" s="48"/>
      <c r="T99" s="48"/>
      <c r="U99" s="48"/>
      <c r="V99" s="48"/>
      <c r="W99" s="48"/>
      <c r="AC99" s="137"/>
      <c r="AD99" s="137"/>
      <c r="AE99" s="137"/>
      <c r="AF99" s="137"/>
      <c r="AG99" s="137"/>
      <c r="AH99" s="137"/>
      <c r="AI99" s="48"/>
      <c r="AJ99" s="137"/>
      <c r="AK99" s="137"/>
      <c r="AL99" s="48"/>
      <c r="AU99" s="48"/>
      <c r="BC99" s="48"/>
      <c r="BD99" s="48"/>
      <c r="BE99" s="48"/>
      <c r="BF99" s="48"/>
      <c r="BG99" s="48"/>
      <c r="BH99" s="48"/>
      <c r="BI99" s="48"/>
    </row>
    <row r="100" spans="1:62" ht="56.45" customHeight="1" x14ac:dyDescent="0.25">
      <c r="A100" s="360" t="s">
        <v>48</v>
      </c>
      <c r="B100" s="361"/>
      <c r="C100" s="361"/>
      <c r="D100" s="361"/>
      <c r="E100" s="361"/>
      <c r="F100" s="361"/>
      <c r="G100" s="361"/>
      <c r="H100" s="361"/>
      <c r="I100" s="361"/>
      <c r="J100" s="361"/>
      <c r="K100" s="361"/>
      <c r="L100" s="361"/>
      <c r="M100" s="361"/>
      <c r="N100" s="361"/>
      <c r="O100" s="361"/>
      <c r="P100" s="48"/>
      <c r="Q100" s="48"/>
      <c r="R100" s="48"/>
      <c r="S100" s="48"/>
      <c r="T100" s="48"/>
      <c r="U100" s="48"/>
      <c r="V100" s="48"/>
      <c r="W100" s="48"/>
      <c r="AC100" s="137"/>
      <c r="AD100" s="137"/>
      <c r="AE100" s="137"/>
      <c r="AF100" s="137"/>
      <c r="AG100" s="137"/>
      <c r="AH100" s="137"/>
      <c r="AI100" s="48"/>
      <c r="AJ100" s="137"/>
      <c r="AK100" s="137"/>
      <c r="AL100" s="48"/>
      <c r="AU100" s="48"/>
      <c r="BC100" s="48"/>
      <c r="BD100" s="48"/>
      <c r="BE100" s="48"/>
      <c r="BF100" s="48"/>
      <c r="BG100" s="48"/>
      <c r="BH100" s="48"/>
      <c r="BI100" s="48"/>
    </row>
    <row r="101" spans="1:62" ht="50.45" customHeight="1" x14ac:dyDescent="0.25">
      <c r="A101" s="360" t="s">
        <v>206</v>
      </c>
      <c r="B101" s="361"/>
      <c r="C101" s="361"/>
      <c r="D101" s="361"/>
      <c r="E101" s="361"/>
      <c r="F101" s="361"/>
      <c r="G101" s="361"/>
      <c r="H101" s="361"/>
      <c r="I101" s="361"/>
      <c r="J101" s="361"/>
      <c r="K101" s="361"/>
      <c r="L101" s="361"/>
      <c r="M101" s="361"/>
      <c r="N101" s="361"/>
      <c r="O101" s="361"/>
      <c r="P101" s="48"/>
      <c r="Q101" s="48"/>
      <c r="R101" s="48"/>
      <c r="S101" s="48"/>
      <c r="T101" s="48"/>
      <c r="U101" s="48"/>
      <c r="V101" s="48"/>
      <c r="W101" s="48"/>
      <c r="AC101" s="137"/>
      <c r="AD101" s="137"/>
      <c r="AE101" s="137"/>
      <c r="AF101" s="137"/>
      <c r="AG101" s="137"/>
      <c r="AH101" s="137"/>
      <c r="AI101" s="48"/>
      <c r="AJ101" s="137"/>
      <c r="AK101" s="137"/>
      <c r="AL101" s="48"/>
      <c r="AU101" s="48"/>
      <c r="BC101" s="48"/>
      <c r="BD101" s="48"/>
      <c r="BE101" s="48"/>
      <c r="BF101" s="48"/>
      <c r="BG101" s="48"/>
      <c r="BH101" s="48"/>
      <c r="BI101" s="48"/>
    </row>
    <row r="102" spans="1:62" ht="34.15" customHeight="1" x14ac:dyDescent="0.25">
      <c r="A102" s="360" t="s">
        <v>207</v>
      </c>
      <c r="B102" s="361"/>
      <c r="C102" s="361"/>
      <c r="D102" s="361"/>
      <c r="E102" s="361"/>
      <c r="F102" s="361"/>
      <c r="G102" s="361"/>
      <c r="H102" s="361"/>
      <c r="I102" s="361"/>
      <c r="J102" s="361"/>
      <c r="K102" s="361"/>
      <c r="L102" s="361"/>
      <c r="M102" s="361"/>
      <c r="N102" s="361"/>
      <c r="O102" s="361"/>
      <c r="P102" s="48"/>
      <c r="Q102" s="48"/>
      <c r="R102" s="48"/>
      <c r="S102" s="48"/>
      <c r="T102" s="48"/>
      <c r="U102" s="48"/>
      <c r="V102" s="48"/>
      <c r="W102" s="48"/>
      <c r="AC102" s="137"/>
      <c r="AD102" s="137"/>
      <c r="AE102" s="137"/>
      <c r="AF102" s="137"/>
      <c r="AG102" s="137"/>
      <c r="AH102" s="137"/>
      <c r="AI102" s="48"/>
      <c r="AJ102" s="137"/>
      <c r="AK102" s="137"/>
      <c r="AL102" s="48"/>
      <c r="AU102" s="48"/>
      <c r="BC102" s="48"/>
      <c r="BD102" s="48"/>
      <c r="BE102" s="48"/>
      <c r="BF102" s="48"/>
      <c r="BG102" s="48"/>
      <c r="BH102" s="48"/>
      <c r="BI102" s="48"/>
    </row>
    <row r="103" spans="1:62" ht="37.15" customHeight="1" x14ac:dyDescent="0.25">
      <c r="A103" s="360" t="s">
        <v>208</v>
      </c>
      <c r="B103" s="361"/>
      <c r="C103" s="361"/>
      <c r="D103" s="361"/>
      <c r="E103" s="361"/>
      <c r="F103" s="361"/>
      <c r="G103" s="361"/>
      <c r="H103" s="361"/>
      <c r="I103" s="361"/>
      <c r="J103" s="361"/>
      <c r="K103" s="361"/>
      <c r="L103" s="361"/>
      <c r="M103" s="361"/>
      <c r="N103" s="361"/>
      <c r="O103" s="361"/>
      <c r="P103" s="48"/>
      <c r="Q103" s="48"/>
      <c r="R103" s="48"/>
      <c r="S103" s="48"/>
      <c r="T103" s="48"/>
      <c r="U103" s="48"/>
      <c r="V103" s="48"/>
      <c r="W103" s="48"/>
      <c r="AC103" s="137"/>
      <c r="AD103" s="137"/>
      <c r="AE103" s="137"/>
      <c r="AF103" s="137"/>
      <c r="AG103" s="137"/>
      <c r="AH103" s="137"/>
      <c r="AI103" s="48"/>
      <c r="AJ103" s="137"/>
      <c r="AK103" s="137"/>
      <c r="AL103" s="48"/>
      <c r="AU103" s="48"/>
      <c r="BC103" s="48"/>
      <c r="BD103" s="48"/>
      <c r="BE103" s="48"/>
      <c r="BF103" s="48"/>
      <c r="BG103" s="48"/>
      <c r="BH103" s="48"/>
      <c r="BI103" s="48"/>
    </row>
  </sheetData>
  <autoFilter ref="A3:BJ81" xr:uid="{D795AB5C-6CF7-448C-9803-8CBA70287785}"/>
  <mergeCells count="17">
    <mergeCell ref="Q1:W1"/>
    <mergeCell ref="A97:F97"/>
    <mergeCell ref="A1:A2"/>
    <mergeCell ref="B1:B2"/>
    <mergeCell ref="C1:C2"/>
    <mergeCell ref="D1:D2"/>
    <mergeCell ref="E1:P1"/>
    <mergeCell ref="X1:AB1"/>
    <mergeCell ref="AC1:AK1"/>
    <mergeCell ref="AL1:AO1"/>
    <mergeCell ref="AP1:BB1"/>
    <mergeCell ref="BC1:BJ1"/>
    <mergeCell ref="A99:O99"/>
    <mergeCell ref="A100:O100"/>
    <mergeCell ref="A101:O101"/>
    <mergeCell ref="A102:O102"/>
    <mergeCell ref="A103:O103"/>
  </mergeCells>
  <conditionalFormatting sqref="A4">
    <cfRule type="duplicateValues" dxfId="7" priority="4"/>
    <cfRule type="duplicateValues" dxfId="6" priority="5"/>
  </conditionalFormatting>
  <conditionalFormatting sqref="A5:A27 A82:A92">
    <cfRule type="duplicateValues" dxfId="5" priority="6"/>
    <cfRule type="duplicateValues" dxfId="4" priority="7"/>
  </conditionalFormatting>
  <conditionalFormatting sqref="A28:A78">
    <cfRule type="duplicateValues" dxfId="3" priority="1"/>
    <cfRule type="duplicateValues" dxfId="2" priority="2"/>
  </conditionalFormatting>
  <conditionalFormatting sqref="A81">
    <cfRule type="duplicateValues" dxfId="1" priority="3"/>
  </conditionalFormatting>
  <conditionalFormatting sqref="A95">
    <cfRule type="duplicateValues" dxfId="0" priority="8"/>
  </conditionalFormatting>
  <pageMargins left="0.70866141732283472" right="0.70866141732283472" top="0.74803149606299213" bottom="0.74803149606299213"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3"/>
  <sheetViews>
    <sheetView view="pageBreakPreview" zoomScale="60" zoomScaleNormal="70" workbookViewId="0">
      <selection activeCell="A21" sqref="A21"/>
    </sheetView>
  </sheetViews>
  <sheetFormatPr defaultRowHeight="15" x14ac:dyDescent="0.25"/>
  <cols>
    <col min="1" max="1" width="161.5703125" customWidth="1"/>
  </cols>
  <sheetData>
    <row r="1" spans="1:1" x14ac:dyDescent="0.25">
      <c r="A1" s="1" t="s">
        <v>49</v>
      </c>
    </row>
    <row r="3" spans="1:1" x14ac:dyDescent="0.25">
      <c r="A3" s="1" t="s">
        <v>50</v>
      </c>
    </row>
    <row r="4" spans="1:1" x14ac:dyDescent="0.25">
      <c r="A4" s="2" t="s">
        <v>51</v>
      </c>
    </row>
    <row r="5" spans="1:1" x14ac:dyDescent="0.25">
      <c r="A5" s="2" t="s">
        <v>52</v>
      </c>
    </row>
    <row r="6" spans="1:1" x14ac:dyDescent="0.25">
      <c r="A6" s="2" t="s">
        <v>53</v>
      </c>
    </row>
    <row r="7" spans="1:1" x14ac:dyDescent="0.25">
      <c r="A7" s="2" t="s">
        <v>54</v>
      </c>
    </row>
    <row r="8" spans="1:1" x14ac:dyDescent="0.25">
      <c r="A8" s="2" t="s">
        <v>55</v>
      </c>
    </row>
    <row r="9" spans="1:1" x14ac:dyDescent="0.25">
      <c r="A9" s="2" t="s">
        <v>56</v>
      </c>
    </row>
    <row r="10" spans="1:1" x14ac:dyDescent="0.25">
      <c r="A10" s="2" t="s">
        <v>57</v>
      </c>
    </row>
    <row r="11" spans="1:1" x14ac:dyDescent="0.25">
      <c r="A11" s="2" t="s">
        <v>58</v>
      </c>
    </row>
    <row r="12" spans="1:1" x14ac:dyDescent="0.25">
      <c r="A12" s="3"/>
    </row>
    <row r="13" spans="1:1" x14ac:dyDescent="0.25">
      <c r="A13" s="1" t="s">
        <v>59</v>
      </c>
    </row>
    <row r="14" spans="1:1" x14ac:dyDescent="0.25">
      <c r="A14" s="2" t="s">
        <v>60</v>
      </c>
    </row>
    <row r="15" spans="1:1" x14ac:dyDescent="0.25">
      <c r="A15" s="2" t="s">
        <v>61</v>
      </c>
    </row>
    <row r="16" spans="1:1" x14ac:dyDescent="0.25">
      <c r="A16" s="2" t="s">
        <v>62</v>
      </c>
    </row>
    <row r="17" spans="1:1" x14ac:dyDescent="0.25">
      <c r="A17" s="2" t="s">
        <v>63</v>
      </c>
    </row>
    <row r="18" spans="1:1" x14ac:dyDescent="0.25">
      <c r="A18" s="2" t="s">
        <v>64</v>
      </c>
    </row>
    <row r="19" spans="1:1" x14ac:dyDescent="0.25">
      <c r="A19" s="2" t="s">
        <v>55</v>
      </c>
    </row>
    <row r="20" spans="1:1" x14ac:dyDescent="0.25">
      <c r="A20" s="2" t="s">
        <v>65</v>
      </c>
    </row>
    <row r="21" spans="1:1" x14ac:dyDescent="0.25">
      <c r="A21" s="2" t="s">
        <v>66</v>
      </c>
    </row>
    <row r="22" spans="1:1" x14ac:dyDescent="0.25">
      <c r="A22" s="3"/>
    </row>
    <row r="23" spans="1:1" x14ac:dyDescent="0.25">
      <c r="A23" s="1" t="s">
        <v>67</v>
      </c>
    </row>
    <row r="24" spans="1:1" x14ac:dyDescent="0.25">
      <c r="A24" s="2" t="s">
        <v>68</v>
      </c>
    </row>
    <row r="25" spans="1:1" x14ac:dyDescent="0.25">
      <c r="A25" s="2" t="s">
        <v>69</v>
      </c>
    </row>
    <row r="26" spans="1:1" x14ac:dyDescent="0.25">
      <c r="A26" s="2" t="s">
        <v>70</v>
      </c>
    </row>
    <row r="27" spans="1:1" x14ac:dyDescent="0.25">
      <c r="A27" s="2" t="s">
        <v>71</v>
      </c>
    </row>
    <row r="28" spans="1:1" x14ac:dyDescent="0.25">
      <c r="A28" s="2" t="s">
        <v>72</v>
      </c>
    </row>
    <row r="29" spans="1:1" x14ac:dyDescent="0.25">
      <c r="A29" s="2" t="s">
        <v>55</v>
      </c>
    </row>
    <row r="30" spans="1:1" x14ac:dyDescent="0.25">
      <c r="A30" s="2" t="s">
        <v>73</v>
      </c>
    </row>
    <row r="31" spans="1:1" x14ac:dyDescent="0.25">
      <c r="A31" s="2" t="s">
        <v>74</v>
      </c>
    </row>
    <row r="33" spans="1:1" ht="115.5" customHeight="1" x14ac:dyDescent="0.25">
      <c r="A33" s="4" t="s">
        <v>75</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scale="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ППА_ФО_КП_ДЗ</vt:lpstr>
      <vt:lpstr>Журнал торгів</vt:lpstr>
      <vt:lpstr>ПА знеособлений для ППА</vt:lpstr>
      <vt:lpstr>Група_актива</vt:lpstr>
      <vt:lpstr>ППА_ФО_КП_ДЗ!Область_друку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Ситник Наталія Володимирівна</cp:lastModifiedBy>
  <cp:lastPrinted>2025-11-14T07:53:19Z</cp:lastPrinted>
  <dcterms:created xsi:type="dcterms:W3CDTF">2016-04-08T14:26:54Z</dcterms:created>
  <dcterms:modified xsi:type="dcterms:W3CDTF">2025-11-19T15:08:03Z</dcterms:modified>
</cp:coreProperties>
</file>